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465"/>
  </bookViews>
  <sheets>
    <sheet name="榴莲" sheetId="9" r:id="rId1"/>
  </sheets>
  <definedNames>
    <definedName name="_xlnm._FilterDatabase" localSheetId="0" hidden="1">榴莲!$A$4:$Q$17</definedName>
  </definedNames>
  <calcPr calcId="144525"/>
</workbook>
</file>

<file path=xl/sharedStrings.xml><?xml version="1.0" encoding="utf-8"?>
<sst xmlns="http://schemas.openxmlformats.org/spreadsheetml/2006/main" count="62" uniqueCount="54">
  <si>
    <t>三亚市2025年6－9月榴莲树种植保险投保明细表</t>
  </si>
  <si>
    <t>承保单位：中国人民财产保险股份有限公司三亚市分公司</t>
  </si>
  <si>
    <t>承保险种：榴莲树种植保险</t>
  </si>
  <si>
    <t>单位：元</t>
  </si>
  <si>
    <t>序号</t>
  </si>
  <si>
    <t>保单号码</t>
  </si>
  <si>
    <t>投保人</t>
  </si>
  <si>
    <t>户数</t>
  </si>
  <si>
    <t>投保数量（亩）</t>
  </si>
  <si>
    <t>总保额</t>
  </si>
  <si>
    <t>总保费</t>
  </si>
  <si>
    <t>农户自缴保费（40%）</t>
  </si>
  <si>
    <t>申请财政补贴金额</t>
  </si>
  <si>
    <t>审核确认金额</t>
  </si>
  <si>
    <t>种植地址</t>
  </si>
  <si>
    <t>备注</t>
  </si>
  <si>
    <t xml:space="preserve">中央补贴（0） </t>
  </si>
  <si>
    <t xml:space="preserve">省补贴（0）  </t>
  </si>
  <si>
    <t>市补贴（60%）</t>
  </si>
  <si>
    <t>补贴小计</t>
  </si>
  <si>
    <t>PMLC20254602N000000001</t>
  </si>
  <si>
    <t>祝安顺</t>
  </si>
  <si>
    <t>海南省三亚市天涯区抱龙村</t>
  </si>
  <si>
    <t>投保人祝安顺和三亚市优迪鑫广农业有限公司所投保的地块一致，根据榴莲树种植保险投保原则，按比例核减相关财政补贴金额25920.00元。</t>
  </si>
  <si>
    <t>PMLC20254602N000000002</t>
  </si>
  <si>
    <t>陈海如</t>
  </si>
  <si>
    <t>海南省三亚市育才生态区那会村</t>
  </si>
  <si>
    <t>PMLC20254602N000000003</t>
  </si>
  <si>
    <t>郑文炼</t>
  </si>
  <si>
    <t>PMLC20254602N000000004</t>
  </si>
  <si>
    <t>三亚天涯农旅开发有限公司</t>
  </si>
  <si>
    <t>海南省三亚市天涯区立才农场19队</t>
  </si>
  <si>
    <t>PMLC20254602N000000005</t>
  </si>
  <si>
    <t>海南省三亚市台楼村委会南岛农场前程队</t>
  </si>
  <si>
    <t>PMLC20254602N000000006</t>
  </si>
  <si>
    <t>海南传福农业开发有限公司</t>
  </si>
  <si>
    <t>海南省三亚市育才生态区明善村</t>
  </si>
  <si>
    <t>PMLC20254602N000000007</t>
  </si>
  <si>
    <t>海南省优旗农业有限公司</t>
  </si>
  <si>
    <t>海南省三亚市崖州区南滨农场高峰队</t>
  </si>
  <si>
    <t>PMLC20254602N000000008</t>
  </si>
  <si>
    <t>海南省三亚市天涯区立才农场23队</t>
  </si>
  <si>
    <t>PMLC20254602N000000009</t>
  </si>
  <si>
    <t>海南省梦翔实业有限公司</t>
  </si>
  <si>
    <t>海南省三亚市育才生态区明善村保国农场8、9、10、15队</t>
  </si>
  <si>
    <t>PMLC20254602N000000010</t>
  </si>
  <si>
    <t>海南省三亚市天涯区立才农场6、7、8队</t>
  </si>
  <si>
    <t>PMLC20254602N000000011</t>
  </si>
  <si>
    <t>万保农牧集团有限公司</t>
  </si>
  <si>
    <t>海南省三亚市育才生态区明善村保国农场8、9队</t>
  </si>
  <si>
    <t>PMLC20254602N000000012</t>
  </si>
  <si>
    <t>三亚市优迪鑫广农业有限公司</t>
  </si>
  <si>
    <t>海南省三亚市天涯区南岛农场新华队</t>
  </si>
  <si>
    <t>合计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</si>
</sst>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41" formatCode="_ * #,##0_ ;_ * \-#,##0_ ;_ * &quot;-&quot;_ ;_ @_ "/>
    <numFmt numFmtId="177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#,##0.00_ "/>
    <numFmt numFmtId="179" formatCode="0.00_ "/>
    <numFmt numFmtId="42" formatCode="_ &quot;￥&quot;* #,##0_ ;_ &quot;￥&quot;* \-#,##0_ ;_ &quot;￥&quot;* &quot;-&quot;_ ;_ @_ "/>
    <numFmt numFmtId="180" formatCode="#,##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0" fillId="0" borderId="0"/>
    <xf numFmtId="0" fontId="11" fillId="4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5" fillId="10" borderId="7" applyNumberFormat="false" applyAlignment="false" applyProtection="false">
      <alignment vertical="center"/>
    </xf>
    <xf numFmtId="0" fontId="19" fillId="17" borderId="10" applyNumberFormat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24" fillId="0" borderId="13" applyNumberFormat="false" applyFill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0" fillId="25" borderId="14" applyNumberFormat="false" applyFont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7" fillId="29" borderId="0" applyNumberFormat="false" applyBorder="false" applyAlignment="false" applyProtection="false">
      <alignment vertical="center"/>
    </xf>
    <xf numFmtId="0" fontId="28" fillId="10" borderId="8" applyNumberFormat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7" fillId="12" borderId="8" applyNumberFormat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</cellStyleXfs>
  <cellXfs count="39">
    <xf numFmtId="0" fontId="0" fillId="0" borderId="0" xfId="0"/>
    <xf numFmtId="0" fontId="0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178" fontId="2" fillId="0" borderId="0" xfId="0" applyNumberFormat="true" applyFont="true" applyAlignment="true">
      <alignment horizontal="center" vertical="center"/>
    </xf>
    <xf numFmtId="0" fontId="3" fillId="0" borderId="0" xfId="1" applyFont="true" applyFill="true" applyAlignment="true">
      <alignment horizontal="center" vertical="center" wrapText="true"/>
    </xf>
    <xf numFmtId="0" fontId="4" fillId="0" borderId="0" xfId="1" applyFont="true" applyFill="true" applyAlignment="true">
      <alignment horizontal="left" vertical="center" wrapText="true"/>
    </xf>
    <xf numFmtId="179" fontId="4" fillId="0" borderId="0" xfId="1" applyNumberFormat="true" applyFont="true" applyFill="true" applyAlignment="true">
      <alignment horizontal="left" vertical="center" wrapText="true"/>
    </xf>
    <xf numFmtId="0" fontId="5" fillId="0" borderId="0" xfId="1" applyFont="true" applyFill="true" applyAlignment="true">
      <alignment horizontal="left" vertical="center" wrapText="true"/>
    </xf>
    <xf numFmtId="0" fontId="6" fillId="0" borderId="1" xfId="1" applyFont="true" applyFill="true" applyBorder="true" applyAlignment="true">
      <alignment horizontal="center" vertical="center" wrapText="true"/>
    </xf>
    <xf numFmtId="179" fontId="6" fillId="0" borderId="1" xfId="1" applyNumberFormat="true" applyFont="true" applyFill="true" applyBorder="true" applyAlignment="true">
      <alignment horizontal="center" vertical="center" wrapText="true"/>
    </xf>
    <xf numFmtId="0" fontId="7" fillId="0" borderId="1" xfId="1" applyFont="true" applyFill="true" applyBorder="true" applyAlignment="true">
      <alignment horizontal="center" vertical="center" wrapText="true"/>
    </xf>
    <xf numFmtId="179" fontId="7" fillId="0" borderId="1" xfId="1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7" fillId="0" borderId="2" xfId="1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178" fontId="2" fillId="0" borderId="3" xfId="0" applyNumberFormat="true" applyFont="true" applyBorder="true" applyAlignment="true">
      <alignment horizontal="center" vertical="center"/>
    </xf>
    <xf numFmtId="178" fontId="2" fillId="0" borderId="4" xfId="0" applyNumberFormat="true" applyFont="true" applyBorder="true" applyAlignment="true">
      <alignment horizontal="center" vertical="center"/>
    </xf>
    <xf numFmtId="178" fontId="2" fillId="0" borderId="1" xfId="0" applyNumberFormat="true" applyFont="true" applyBorder="true" applyAlignment="true">
      <alignment horizontal="center" vertical="center"/>
    </xf>
    <xf numFmtId="180" fontId="2" fillId="0" borderId="1" xfId="0" applyNumberFormat="true" applyFont="true" applyBorder="true" applyAlignment="true">
      <alignment horizontal="center" vertical="center"/>
    </xf>
    <xf numFmtId="179" fontId="5" fillId="0" borderId="0" xfId="1" applyNumberFormat="true" applyFont="true" applyFill="true" applyBorder="true" applyAlignment="true">
      <alignment horizontal="center" vertical="center" wrapText="true"/>
    </xf>
    <xf numFmtId="177" fontId="5" fillId="0" borderId="0" xfId="1" applyNumberFormat="true" applyFont="true" applyFill="true" applyBorder="true" applyAlignment="true">
      <alignment horizontal="center" vertical="center" wrapText="true"/>
    </xf>
    <xf numFmtId="0" fontId="5" fillId="0" borderId="0" xfId="1" applyFont="true" applyFill="true" applyBorder="true" applyAlignment="true">
      <alignment horizontal="center" vertical="center" wrapText="true"/>
    </xf>
    <xf numFmtId="176" fontId="5" fillId="0" borderId="0" xfId="1" applyNumberFormat="true" applyFont="true" applyFill="true" applyBorder="true" applyAlignment="true">
      <alignment horizontal="center" vertical="center" wrapText="true"/>
    </xf>
    <xf numFmtId="176" fontId="6" fillId="0" borderId="1" xfId="1" applyNumberFormat="true" applyFont="true" applyFill="true" applyBorder="true" applyAlignment="true">
      <alignment horizontal="center" vertical="center" wrapText="true"/>
    </xf>
    <xf numFmtId="178" fontId="8" fillId="0" borderId="5" xfId="0" applyNumberFormat="true" applyFont="true" applyFill="true" applyBorder="true" applyAlignment="true">
      <alignment horizontal="center" vertical="center" wrapText="true"/>
    </xf>
    <xf numFmtId="178" fontId="7" fillId="0" borderId="1" xfId="1" applyNumberFormat="true" applyFont="true" applyFill="true" applyBorder="true" applyAlignment="true">
      <alignment horizontal="center" vertical="center" wrapText="true"/>
    </xf>
    <xf numFmtId="176" fontId="7" fillId="0" borderId="1" xfId="1" applyNumberFormat="true" applyFont="true" applyFill="true" applyBorder="true" applyAlignment="true">
      <alignment horizontal="center" vertical="center" wrapText="true"/>
    </xf>
    <xf numFmtId="178" fontId="1" fillId="0" borderId="1" xfId="0" applyNumberFormat="true" applyFont="true" applyFill="true" applyBorder="true" applyAlignment="true">
      <alignment horizontal="center" vertical="center" wrapText="true"/>
    </xf>
    <xf numFmtId="179" fontId="1" fillId="0" borderId="1" xfId="0" applyNumberFormat="true" applyFont="true" applyFill="true" applyBorder="true" applyAlignment="true">
      <alignment horizontal="center" vertical="center" wrapText="true"/>
    </xf>
    <xf numFmtId="178" fontId="1" fillId="0" borderId="2" xfId="0" applyNumberFormat="true" applyFont="true" applyFill="true" applyBorder="true" applyAlignment="true">
      <alignment horizontal="center" vertical="center" wrapText="true"/>
    </xf>
    <xf numFmtId="179" fontId="1" fillId="0" borderId="2" xfId="0" applyNumberFormat="true" applyFont="true" applyFill="true" applyBorder="true" applyAlignment="true">
      <alignment horizontal="center" vertical="center" wrapText="true"/>
    </xf>
    <xf numFmtId="179" fontId="6" fillId="0" borderId="3" xfId="1" applyNumberFormat="true" applyFont="true" applyFill="true" applyBorder="true" applyAlignment="true">
      <alignment horizontal="center" vertical="center" wrapText="true"/>
    </xf>
    <xf numFmtId="179" fontId="6" fillId="0" borderId="6" xfId="1" applyNumberFormat="true" applyFont="true" applyFill="true" applyBorder="true" applyAlignment="true">
      <alignment horizontal="center" vertical="center" wrapText="true"/>
    </xf>
    <xf numFmtId="179" fontId="6" fillId="0" borderId="4" xfId="1" applyNumberFormat="true" applyFont="true" applyFill="true" applyBorder="true" applyAlignment="true">
      <alignment horizontal="center" vertical="center" wrapText="true"/>
    </xf>
    <xf numFmtId="0" fontId="0" fillId="0" borderId="0" xfId="1" applyFill="true" applyAlignment="true">
      <alignment horizontal="center" vertical="center" wrapText="true"/>
    </xf>
    <xf numFmtId="4" fontId="0" fillId="0" borderId="0" xfId="0" applyNumberFormat="true" applyFont="true" applyAlignment="true">
      <alignment horizontal="justify"/>
    </xf>
    <xf numFmtId="0" fontId="9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justify" vertical="center" wrapText="true"/>
    </xf>
    <xf numFmtId="0" fontId="0" fillId="0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4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20"/>
  <sheetViews>
    <sheetView tabSelected="1" workbookViewId="0">
      <selection activeCell="Q6" sqref="Q6"/>
    </sheetView>
  </sheetViews>
  <sheetFormatPr defaultColWidth="9" defaultRowHeight="13.5"/>
  <cols>
    <col min="1" max="1" width="5" customWidth="true"/>
    <col min="2" max="2" width="13.375" customWidth="true"/>
    <col min="3" max="3" width="13.7583333333333" customWidth="true"/>
    <col min="4" max="4" width="5.75833333333333" customWidth="true"/>
    <col min="5" max="5" width="9.875" customWidth="true"/>
    <col min="6" max="6" width="14.375" customWidth="true"/>
    <col min="7" max="7" width="14.875"/>
    <col min="8" max="8" width="12.125" customWidth="true"/>
    <col min="9" max="10" width="8.625" customWidth="true"/>
    <col min="11" max="11" width="13.125" customWidth="true"/>
    <col min="12" max="12" width="14.375" customWidth="true"/>
    <col min="13" max="13" width="11.625" customWidth="true"/>
    <col min="14" max="14" width="8.125" customWidth="true"/>
    <col min="15" max="16" width="13.875" customWidth="true"/>
    <col min="17" max="17" width="16.125" customWidth="true"/>
    <col min="18" max="18" width="18.5" customWidth="true"/>
  </cols>
  <sheetData>
    <row r="1" s="1" customFormat="true" ht="41" customHeight="true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true" ht="24" customHeight="true" spans="1:17">
      <c r="A2" s="5" t="s">
        <v>1</v>
      </c>
      <c r="B2" s="6"/>
      <c r="C2" s="5"/>
      <c r="D2" s="5"/>
      <c r="E2" s="6"/>
      <c r="F2" s="5"/>
      <c r="G2" s="5"/>
      <c r="H2" s="5"/>
      <c r="I2" s="5"/>
      <c r="J2" s="5"/>
      <c r="K2" s="5"/>
      <c r="L2" s="5"/>
      <c r="M2" s="5"/>
      <c r="N2" s="5"/>
      <c r="O2" s="6"/>
      <c r="P2" s="5"/>
      <c r="Q2" s="5"/>
    </row>
    <row r="3" s="1" customFormat="true" ht="24" customHeight="true" spans="1:16">
      <c r="A3" s="7" t="s">
        <v>2</v>
      </c>
      <c r="B3" s="7"/>
      <c r="C3" s="7"/>
      <c r="D3" s="7"/>
      <c r="E3" s="19"/>
      <c r="F3" s="20"/>
      <c r="G3" s="21"/>
      <c r="H3" s="22"/>
      <c r="I3" s="22"/>
      <c r="J3" s="22"/>
      <c r="K3" s="22"/>
      <c r="L3" s="22"/>
      <c r="M3" s="22"/>
      <c r="N3" s="20" t="s">
        <v>3</v>
      </c>
      <c r="O3" s="19"/>
      <c r="P3" s="34"/>
    </row>
    <row r="4" s="1" customFormat="true" ht="18" customHeight="true" spans="1:18">
      <c r="A4" s="8" t="s">
        <v>4</v>
      </c>
      <c r="B4" s="9" t="s">
        <v>5</v>
      </c>
      <c r="C4" s="8" t="s">
        <v>6</v>
      </c>
      <c r="D4" s="8" t="s">
        <v>7</v>
      </c>
      <c r="E4" s="8" t="s">
        <v>8</v>
      </c>
      <c r="F4" s="9" t="s">
        <v>9</v>
      </c>
      <c r="G4" s="9" t="s">
        <v>10</v>
      </c>
      <c r="H4" s="23" t="s">
        <v>11</v>
      </c>
      <c r="I4" s="31" t="s">
        <v>12</v>
      </c>
      <c r="J4" s="32"/>
      <c r="K4" s="32"/>
      <c r="L4" s="33"/>
      <c r="M4" s="32" t="s">
        <v>13</v>
      </c>
      <c r="N4" s="32"/>
      <c r="O4" s="32"/>
      <c r="P4" s="33"/>
      <c r="Q4" s="36" t="s">
        <v>14</v>
      </c>
      <c r="R4" s="36" t="s">
        <v>15</v>
      </c>
    </row>
    <row r="5" s="1" customFormat="true" ht="27" customHeight="true" spans="1:18">
      <c r="A5" s="8"/>
      <c r="B5" s="9"/>
      <c r="C5" s="8"/>
      <c r="D5" s="8"/>
      <c r="E5" s="8"/>
      <c r="F5" s="9"/>
      <c r="G5" s="9"/>
      <c r="H5" s="23"/>
      <c r="I5" s="9" t="s">
        <v>16</v>
      </c>
      <c r="J5" s="9" t="s">
        <v>17</v>
      </c>
      <c r="K5" s="9" t="s">
        <v>18</v>
      </c>
      <c r="L5" s="9" t="s">
        <v>19</v>
      </c>
      <c r="M5" s="9" t="s">
        <v>16</v>
      </c>
      <c r="N5" s="9" t="s">
        <v>17</v>
      </c>
      <c r="O5" s="9" t="s">
        <v>18</v>
      </c>
      <c r="P5" s="9" t="s">
        <v>19</v>
      </c>
      <c r="Q5" s="36"/>
      <c r="R5" s="36"/>
    </row>
    <row r="6" s="2" customFormat="true" ht="80" customHeight="true" spans="1:18">
      <c r="A6" s="10">
        <v>1</v>
      </c>
      <c r="B6" s="11" t="s">
        <v>20</v>
      </c>
      <c r="C6" s="10" t="s">
        <v>21</v>
      </c>
      <c r="D6" s="10">
        <v>1</v>
      </c>
      <c r="E6" s="24">
        <v>180</v>
      </c>
      <c r="F6" s="25">
        <v>3600000</v>
      </c>
      <c r="G6" s="25">
        <v>43200</v>
      </c>
      <c r="H6" s="26">
        <v>17280</v>
      </c>
      <c r="I6" s="11">
        <v>0</v>
      </c>
      <c r="J6" s="11">
        <v>0</v>
      </c>
      <c r="K6" s="25">
        <v>25920</v>
      </c>
      <c r="L6" s="25">
        <f t="shared" ref="L6:L17" si="0">I6+J6+K6</f>
        <v>25920</v>
      </c>
      <c r="M6" s="11">
        <v>0</v>
      </c>
      <c r="N6" s="11">
        <v>0</v>
      </c>
      <c r="O6" s="25">
        <v>0</v>
      </c>
      <c r="P6" s="25">
        <f t="shared" ref="P6:P17" si="1">M6+N6+O6</f>
        <v>0</v>
      </c>
      <c r="Q6" s="12" t="s">
        <v>22</v>
      </c>
      <c r="R6" s="37" t="s">
        <v>23</v>
      </c>
    </row>
    <row r="7" s="2" customFormat="true" ht="27" customHeight="true" spans="1:18">
      <c r="A7" s="10">
        <v>2</v>
      </c>
      <c r="B7" s="11" t="s">
        <v>24</v>
      </c>
      <c r="C7" s="10" t="s">
        <v>25</v>
      </c>
      <c r="D7" s="10">
        <v>1</v>
      </c>
      <c r="E7" s="24">
        <v>130</v>
      </c>
      <c r="F7" s="25">
        <v>2600000</v>
      </c>
      <c r="G7" s="25">
        <v>31200</v>
      </c>
      <c r="H7" s="26">
        <v>12480</v>
      </c>
      <c r="I7" s="11">
        <v>0</v>
      </c>
      <c r="J7" s="11">
        <v>0</v>
      </c>
      <c r="K7" s="25">
        <v>18720</v>
      </c>
      <c r="L7" s="25">
        <f t="shared" si="0"/>
        <v>18720</v>
      </c>
      <c r="M7" s="11">
        <v>0</v>
      </c>
      <c r="N7" s="11">
        <v>0</v>
      </c>
      <c r="O7" s="25">
        <v>18720</v>
      </c>
      <c r="P7" s="25">
        <f t="shared" si="1"/>
        <v>18720</v>
      </c>
      <c r="Q7" s="12" t="s">
        <v>26</v>
      </c>
      <c r="R7" s="12"/>
    </row>
    <row r="8" s="2" customFormat="true" ht="27" customHeight="true" spans="1:18">
      <c r="A8" s="10">
        <v>3</v>
      </c>
      <c r="B8" s="11" t="s">
        <v>27</v>
      </c>
      <c r="C8" s="10" t="s">
        <v>28</v>
      </c>
      <c r="D8" s="10">
        <v>1</v>
      </c>
      <c r="E8" s="24">
        <v>165</v>
      </c>
      <c r="F8" s="25">
        <v>3300000</v>
      </c>
      <c r="G8" s="25">
        <v>39600</v>
      </c>
      <c r="H8" s="26">
        <v>15840</v>
      </c>
      <c r="I8" s="11">
        <v>0</v>
      </c>
      <c r="J8" s="11">
        <v>0</v>
      </c>
      <c r="K8" s="25">
        <v>23760</v>
      </c>
      <c r="L8" s="25">
        <f t="shared" si="0"/>
        <v>23760</v>
      </c>
      <c r="M8" s="11">
        <v>0</v>
      </c>
      <c r="N8" s="11">
        <v>0</v>
      </c>
      <c r="O8" s="25">
        <v>23760</v>
      </c>
      <c r="P8" s="25">
        <f t="shared" si="1"/>
        <v>23760</v>
      </c>
      <c r="Q8" s="12" t="s">
        <v>26</v>
      </c>
      <c r="R8" s="12"/>
    </row>
    <row r="9" s="1" customFormat="true" ht="39" customHeight="true" spans="1:18">
      <c r="A9" s="10">
        <v>4</v>
      </c>
      <c r="B9" s="12" t="s">
        <v>29</v>
      </c>
      <c r="C9" s="12" t="s">
        <v>30</v>
      </c>
      <c r="D9" s="12">
        <v>1</v>
      </c>
      <c r="E9" s="27">
        <v>57</v>
      </c>
      <c r="F9" s="27">
        <v>1140000</v>
      </c>
      <c r="G9" s="27">
        <v>20520</v>
      </c>
      <c r="H9" s="28">
        <v>8208</v>
      </c>
      <c r="I9" s="28">
        <v>0</v>
      </c>
      <c r="J9" s="28">
        <v>0</v>
      </c>
      <c r="K9" s="27">
        <v>12312</v>
      </c>
      <c r="L9" s="27">
        <f t="shared" si="0"/>
        <v>12312</v>
      </c>
      <c r="M9" s="28">
        <v>0</v>
      </c>
      <c r="N9" s="28">
        <v>0</v>
      </c>
      <c r="O9" s="27">
        <v>12312</v>
      </c>
      <c r="P9" s="27">
        <f t="shared" si="1"/>
        <v>12312</v>
      </c>
      <c r="Q9" s="12" t="s">
        <v>31</v>
      </c>
      <c r="R9" s="38"/>
    </row>
    <row r="10" s="1" customFormat="true" ht="39" customHeight="true" spans="1:18">
      <c r="A10" s="10">
        <v>5</v>
      </c>
      <c r="B10" s="12" t="s">
        <v>32</v>
      </c>
      <c r="C10" s="12" t="s">
        <v>30</v>
      </c>
      <c r="D10" s="12">
        <v>1</v>
      </c>
      <c r="E10" s="27">
        <v>350</v>
      </c>
      <c r="F10" s="27">
        <v>7000000</v>
      </c>
      <c r="G10" s="27">
        <v>100800</v>
      </c>
      <c r="H10" s="28">
        <v>40320</v>
      </c>
      <c r="I10" s="28">
        <v>0</v>
      </c>
      <c r="J10" s="28">
        <v>0</v>
      </c>
      <c r="K10" s="27">
        <v>60480</v>
      </c>
      <c r="L10" s="27">
        <f t="shared" si="0"/>
        <v>60480</v>
      </c>
      <c r="M10" s="28">
        <v>0</v>
      </c>
      <c r="N10" s="28">
        <v>0</v>
      </c>
      <c r="O10" s="27">
        <v>60480</v>
      </c>
      <c r="P10" s="27">
        <f t="shared" si="1"/>
        <v>60480</v>
      </c>
      <c r="Q10" s="12" t="s">
        <v>33</v>
      </c>
      <c r="R10" s="38"/>
    </row>
    <row r="11" s="1" customFormat="true" ht="54" customHeight="true" spans="1:18">
      <c r="A11" s="10">
        <v>6</v>
      </c>
      <c r="B11" s="12" t="s">
        <v>34</v>
      </c>
      <c r="C11" s="12" t="s">
        <v>35</v>
      </c>
      <c r="D11" s="12">
        <v>1</v>
      </c>
      <c r="E11" s="27">
        <v>300</v>
      </c>
      <c r="F11" s="27">
        <v>6000000</v>
      </c>
      <c r="G11" s="27">
        <v>86400</v>
      </c>
      <c r="H11" s="28">
        <v>34560</v>
      </c>
      <c r="I11" s="28">
        <v>0</v>
      </c>
      <c r="J11" s="28">
        <v>0</v>
      </c>
      <c r="K11" s="27">
        <v>51840</v>
      </c>
      <c r="L11" s="27">
        <f t="shared" si="0"/>
        <v>51840</v>
      </c>
      <c r="M11" s="28">
        <v>0</v>
      </c>
      <c r="N11" s="28">
        <v>0</v>
      </c>
      <c r="O11" s="27">
        <v>51840</v>
      </c>
      <c r="P11" s="27">
        <f t="shared" si="1"/>
        <v>51840</v>
      </c>
      <c r="Q11" s="12" t="s">
        <v>36</v>
      </c>
      <c r="R11" s="38"/>
    </row>
    <row r="12" s="1" customFormat="true" ht="39" customHeight="true" spans="1:18">
      <c r="A12" s="10">
        <v>7</v>
      </c>
      <c r="B12" s="12" t="s">
        <v>37</v>
      </c>
      <c r="C12" s="12" t="s">
        <v>38</v>
      </c>
      <c r="D12" s="12">
        <v>1</v>
      </c>
      <c r="E12" s="27">
        <v>1127.43</v>
      </c>
      <c r="F12" s="27">
        <v>22548600</v>
      </c>
      <c r="G12" s="27">
        <v>324699.84</v>
      </c>
      <c r="H12" s="28">
        <v>129879.94</v>
      </c>
      <c r="I12" s="28">
        <v>0</v>
      </c>
      <c r="J12" s="28">
        <v>0</v>
      </c>
      <c r="K12" s="27">
        <v>194819.9</v>
      </c>
      <c r="L12" s="27">
        <f t="shared" si="0"/>
        <v>194819.9</v>
      </c>
      <c r="M12" s="28">
        <v>0</v>
      </c>
      <c r="N12" s="28">
        <v>0</v>
      </c>
      <c r="O12" s="27">
        <v>194819.9</v>
      </c>
      <c r="P12" s="27">
        <f t="shared" si="1"/>
        <v>194819.9</v>
      </c>
      <c r="Q12" s="12" t="s">
        <v>39</v>
      </c>
      <c r="R12" s="38"/>
    </row>
    <row r="13" s="1" customFormat="true" ht="39" customHeight="true" spans="1:18">
      <c r="A13" s="10">
        <v>8</v>
      </c>
      <c r="B13" s="12" t="s">
        <v>40</v>
      </c>
      <c r="C13" s="12" t="s">
        <v>38</v>
      </c>
      <c r="D13" s="12">
        <v>1</v>
      </c>
      <c r="E13" s="27">
        <v>486.92</v>
      </c>
      <c r="F13" s="27">
        <v>9738400</v>
      </c>
      <c r="G13" s="27">
        <v>175291.2</v>
      </c>
      <c r="H13" s="28">
        <v>70116.48</v>
      </c>
      <c r="I13" s="28">
        <v>0</v>
      </c>
      <c r="J13" s="28">
        <v>0</v>
      </c>
      <c r="K13" s="27">
        <v>105174.72</v>
      </c>
      <c r="L13" s="27">
        <f t="shared" si="0"/>
        <v>105174.72</v>
      </c>
      <c r="M13" s="28">
        <v>0</v>
      </c>
      <c r="N13" s="28">
        <v>0</v>
      </c>
      <c r="O13" s="27">
        <v>105174.72</v>
      </c>
      <c r="P13" s="27">
        <f t="shared" si="1"/>
        <v>105174.72</v>
      </c>
      <c r="Q13" s="12" t="s">
        <v>41</v>
      </c>
      <c r="R13" s="38"/>
    </row>
    <row r="14" s="1" customFormat="true" ht="39" customHeight="true" spans="1:18">
      <c r="A14" s="10">
        <v>9</v>
      </c>
      <c r="B14" s="12" t="s">
        <v>42</v>
      </c>
      <c r="C14" s="12" t="s">
        <v>43</v>
      </c>
      <c r="D14" s="12">
        <v>1</v>
      </c>
      <c r="E14" s="27">
        <v>1022</v>
      </c>
      <c r="F14" s="27">
        <v>20440000</v>
      </c>
      <c r="G14" s="27">
        <v>245280</v>
      </c>
      <c r="H14" s="28">
        <v>98112</v>
      </c>
      <c r="I14" s="28">
        <v>0</v>
      </c>
      <c r="J14" s="28">
        <v>0</v>
      </c>
      <c r="K14" s="27">
        <v>147168</v>
      </c>
      <c r="L14" s="27">
        <f t="shared" si="0"/>
        <v>147168</v>
      </c>
      <c r="M14" s="28">
        <v>0</v>
      </c>
      <c r="N14" s="28">
        <v>0</v>
      </c>
      <c r="O14" s="27">
        <v>147168</v>
      </c>
      <c r="P14" s="27">
        <f t="shared" si="1"/>
        <v>147168</v>
      </c>
      <c r="Q14" s="12" t="s">
        <v>44</v>
      </c>
      <c r="R14" s="38"/>
    </row>
    <row r="15" s="1" customFormat="true" ht="39" customHeight="true" spans="1:18">
      <c r="A15" s="10">
        <v>10</v>
      </c>
      <c r="B15" s="12" t="s">
        <v>45</v>
      </c>
      <c r="C15" s="12" t="s">
        <v>38</v>
      </c>
      <c r="D15" s="12">
        <v>1</v>
      </c>
      <c r="E15" s="27">
        <v>2130</v>
      </c>
      <c r="F15" s="27">
        <v>39937500</v>
      </c>
      <c r="G15" s="27">
        <v>718875</v>
      </c>
      <c r="H15" s="28">
        <v>287550</v>
      </c>
      <c r="I15" s="28">
        <v>0</v>
      </c>
      <c r="J15" s="28">
        <v>0</v>
      </c>
      <c r="K15" s="27">
        <v>431325</v>
      </c>
      <c r="L15" s="27">
        <f t="shared" si="0"/>
        <v>431325</v>
      </c>
      <c r="M15" s="28">
        <v>0</v>
      </c>
      <c r="N15" s="28">
        <v>0</v>
      </c>
      <c r="O15" s="27">
        <v>431325</v>
      </c>
      <c r="P15" s="27">
        <f t="shared" si="1"/>
        <v>431325</v>
      </c>
      <c r="Q15" s="12" t="s">
        <v>46</v>
      </c>
      <c r="R15" s="38"/>
    </row>
    <row r="16" s="1" customFormat="true" ht="39" customHeight="true" spans="1:18">
      <c r="A16" s="10">
        <v>11</v>
      </c>
      <c r="B16" s="12" t="s">
        <v>47</v>
      </c>
      <c r="C16" s="12" t="s">
        <v>48</v>
      </c>
      <c r="D16" s="12">
        <v>1</v>
      </c>
      <c r="E16" s="27">
        <v>450</v>
      </c>
      <c r="F16" s="27">
        <v>7830000</v>
      </c>
      <c r="G16" s="27">
        <v>140940</v>
      </c>
      <c r="H16" s="28">
        <v>56376</v>
      </c>
      <c r="I16" s="28">
        <v>0</v>
      </c>
      <c r="J16" s="28">
        <v>0</v>
      </c>
      <c r="K16" s="27">
        <v>84564</v>
      </c>
      <c r="L16" s="27">
        <f t="shared" si="0"/>
        <v>84564</v>
      </c>
      <c r="M16" s="28">
        <v>0</v>
      </c>
      <c r="N16" s="28">
        <v>0</v>
      </c>
      <c r="O16" s="27">
        <v>84564</v>
      </c>
      <c r="P16" s="27">
        <f t="shared" si="1"/>
        <v>84564</v>
      </c>
      <c r="Q16" s="12" t="s">
        <v>49</v>
      </c>
      <c r="R16" s="38"/>
    </row>
    <row r="17" s="1" customFormat="true" ht="39" customHeight="true" spans="1:18">
      <c r="A17" s="13">
        <v>12</v>
      </c>
      <c r="B17" s="14" t="s">
        <v>50</v>
      </c>
      <c r="C17" s="14" t="s">
        <v>51</v>
      </c>
      <c r="D17" s="14">
        <v>1</v>
      </c>
      <c r="E17" s="29">
        <v>128</v>
      </c>
      <c r="F17" s="29">
        <v>2560000</v>
      </c>
      <c r="G17" s="29">
        <v>30720</v>
      </c>
      <c r="H17" s="30">
        <v>12288</v>
      </c>
      <c r="I17" s="30">
        <v>0</v>
      </c>
      <c r="J17" s="30">
        <v>0</v>
      </c>
      <c r="K17" s="29">
        <v>18432</v>
      </c>
      <c r="L17" s="29">
        <f t="shared" si="0"/>
        <v>18432</v>
      </c>
      <c r="M17" s="30">
        <v>0</v>
      </c>
      <c r="N17" s="30">
        <v>0</v>
      </c>
      <c r="O17" s="29">
        <v>18432</v>
      </c>
      <c r="P17" s="29">
        <f t="shared" si="1"/>
        <v>18432</v>
      </c>
      <c r="Q17" s="14" t="s">
        <v>52</v>
      </c>
      <c r="R17" s="38"/>
    </row>
    <row r="18" s="3" customFormat="true" ht="25" customHeight="true" spans="1:18">
      <c r="A18" s="15" t="s">
        <v>53</v>
      </c>
      <c r="B18" s="16"/>
      <c r="C18" s="17"/>
      <c r="D18" s="18">
        <f>SUM(D6:D17)</f>
        <v>12</v>
      </c>
      <c r="E18" s="17">
        <f t="shared" ref="E18:P18" si="2">SUM(E6:E17)</f>
        <v>6526.35</v>
      </c>
      <c r="F18" s="17">
        <f t="shared" si="2"/>
        <v>126694500</v>
      </c>
      <c r="G18" s="17">
        <f t="shared" si="2"/>
        <v>1957526.04</v>
      </c>
      <c r="H18" s="17">
        <f t="shared" si="2"/>
        <v>783010.42</v>
      </c>
      <c r="I18" s="17">
        <f t="shared" si="2"/>
        <v>0</v>
      </c>
      <c r="J18" s="17">
        <f t="shared" si="2"/>
        <v>0</v>
      </c>
      <c r="K18" s="17">
        <f t="shared" si="2"/>
        <v>1174515.62</v>
      </c>
      <c r="L18" s="17">
        <f t="shared" si="2"/>
        <v>1174515.62</v>
      </c>
      <c r="M18" s="17">
        <f t="shared" si="2"/>
        <v>0</v>
      </c>
      <c r="N18" s="17">
        <f t="shared" si="2"/>
        <v>0</v>
      </c>
      <c r="O18" s="17">
        <f t="shared" si="2"/>
        <v>1148595.62</v>
      </c>
      <c r="P18" s="17">
        <f t="shared" si="2"/>
        <v>1148595.62</v>
      </c>
      <c r="Q18" s="17"/>
      <c r="R18" s="17"/>
    </row>
    <row r="20" spans="16:16">
      <c r="P20" s="35"/>
    </row>
  </sheetData>
  <autoFilter ref="A4:Q17">
    <sortState ref="A4:Q17">
      <sortCondition ref="B4"/>
    </sortState>
    <extLst/>
  </autoFilter>
  <mergeCells count="17">
    <mergeCell ref="A1:Q1"/>
    <mergeCell ref="A2:Q2"/>
    <mergeCell ref="A3:D3"/>
    <mergeCell ref="N3:O3"/>
    <mergeCell ref="I4:L4"/>
    <mergeCell ref="M4:P4"/>
    <mergeCell ref="A18:B18"/>
    <mergeCell ref="A4:A5"/>
    <mergeCell ref="B4:B5"/>
    <mergeCell ref="C4:C5"/>
    <mergeCell ref="D4:D5"/>
    <mergeCell ref="E4:E5"/>
    <mergeCell ref="F4:F5"/>
    <mergeCell ref="G4:G5"/>
    <mergeCell ref="H4:H5"/>
    <mergeCell ref="Q4:Q5"/>
    <mergeCell ref="R4:R5"/>
  </mergeCells>
  <pageMargins left="0.550694444444444" right="0.590277777777778" top="0.590277777777778" bottom="0.550694444444444" header="0.5" footer="0.5"/>
  <pageSetup paperSize="9" scale="7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榴莲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2006-09-17T16:00:00Z</dcterms:created>
  <dcterms:modified xsi:type="dcterms:W3CDTF">2025-12-08T09:07:20Z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C405B9607D90492CA648A1493879FE26</vt:lpwstr>
  </property>
</Properties>
</file>