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'Sheet1'!$A$1:$N$12</definedName>
  </definedNames>
  <calcPr fullCalcOnLoad="1"/>
</workbook>
</file>

<file path=xl/sharedStrings.xml><?xml version="1.0" encoding="utf-8"?>
<sst xmlns="http://schemas.openxmlformats.org/spreadsheetml/2006/main" count="37" uniqueCount="27">
  <si>
    <t>三亚市农业局龙头企业贷款贴息企业名册</t>
  </si>
  <si>
    <t>行业主管部门（盖章）：三亚市农业局</t>
  </si>
  <si>
    <t xml:space="preserve">  填报日期：2017年 10 月 23 日</t>
  </si>
  <si>
    <t xml:space="preserve">             单位：元、%、天</t>
  </si>
  <si>
    <t>序号</t>
  </si>
  <si>
    <t>借款人名称</t>
  </si>
  <si>
    <t>借款用途</t>
  </si>
  <si>
    <t>贷款金额</t>
  </si>
  <si>
    <t>应贴息贷款金额</t>
  </si>
  <si>
    <t>贷款发放日期</t>
  </si>
  <si>
    <t>贷款到期日</t>
  </si>
  <si>
    <t>贷款结清日期</t>
  </si>
  <si>
    <t>贷款利率</t>
  </si>
  <si>
    <t>贷款贴息率</t>
  </si>
  <si>
    <t>计息天数</t>
  </si>
  <si>
    <t>应贴息金额</t>
  </si>
  <si>
    <t>借款人贴息银行账号</t>
  </si>
  <si>
    <t>备注</t>
  </si>
  <si>
    <t>三亚南果实业有限公司</t>
  </si>
  <si>
    <t>用于置换三亚农商银行贷款奔进1990万元（合同编号：三农联社2012年最高借字第008号）</t>
  </si>
  <si>
    <t>三亚农商行营业部1006767900000147</t>
  </si>
  <si>
    <t>原贷款主要用于三亚市凤凰产地集配中心、海南（北京）销地交易配送专区、冬季瓜菜设施农业示范基地三大项目建设</t>
  </si>
  <si>
    <t>收购芒果、货物储备等流动资金周转</t>
  </si>
  <si>
    <t xml:space="preserve">基准利率上浮30%
</t>
  </si>
  <si>
    <t>合计</t>
  </si>
  <si>
    <t>分管领导：                                    填表人：陈文传                                联系电话：88252273</t>
  </si>
  <si>
    <t>说明：本明细表一式三份，农业局部门一份、市金融办、市财政局各一份。申报材料复印一份报送市金融办。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</si>
</sst>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0_ "/>
    <numFmt numFmtId="179" formatCode="#,##0.00_ 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 wrapText="1"/>
    </xf>
    <xf numFmtId="10" fontId="0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workbookViewId="0" topLeftCell="A3">
      <selection activeCell="A10" sqref="A10:N10"/>
    </sheetView>
  </sheetViews>
  <sheetFormatPr defaultColWidth="9.00390625" defaultRowHeight="14.25"/>
  <cols>
    <col min="1" max="1" width="4.625" style="0" customWidth="1"/>
    <col min="2" max="2" width="7.625" style="2" customWidth="1"/>
    <col min="3" max="3" width="8.625" style="2" customWidth="1"/>
    <col min="4" max="4" width="10.25390625" style="0" customWidth="1"/>
    <col min="5" max="5" width="10.50390625" style="0" customWidth="1"/>
    <col min="6" max="6" width="10.125" style="0" customWidth="1"/>
    <col min="7" max="7" width="9.50390625" style="0" customWidth="1"/>
    <col min="8" max="8" width="9.875" style="0" customWidth="1"/>
    <col min="9" max="9" width="6.375" style="0" customWidth="1"/>
    <col min="10" max="10" width="7.50390625" style="0" customWidth="1"/>
    <col min="11" max="11" width="5.875" style="3" customWidth="1"/>
    <col min="12" max="12" width="12.25390625" style="4" customWidth="1"/>
    <col min="13" max="13" width="15.50390625" style="2" customWidth="1"/>
  </cols>
  <sheetData>
    <row r="1" spans="1:14" ht="33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22"/>
      <c r="M1" s="6"/>
      <c r="N1" s="6"/>
    </row>
    <row r="2" spans="1:13" s="1" customFormat="1" ht="21" customHeight="1">
      <c r="A2" s="7" t="s">
        <v>1</v>
      </c>
      <c r="B2" s="8"/>
      <c r="C2" s="8"/>
      <c r="H2" s="7" t="s">
        <v>2</v>
      </c>
      <c r="K2" s="23"/>
      <c r="L2" s="24" t="s">
        <v>3</v>
      </c>
      <c r="M2" s="8"/>
    </row>
    <row r="3" spans="1:14" s="2" customFormat="1" ht="30" customHeight="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25" t="s">
        <v>14</v>
      </c>
      <c r="L3" s="26" t="s">
        <v>15</v>
      </c>
      <c r="M3" s="9" t="s">
        <v>16</v>
      </c>
      <c r="N3" s="9" t="s">
        <v>17</v>
      </c>
    </row>
    <row r="4" spans="1:14" ht="163.5" customHeight="1">
      <c r="A4" s="10">
        <v>1</v>
      </c>
      <c r="B4" s="11" t="s">
        <v>18</v>
      </c>
      <c r="C4" s="11" t="s">
        <v>19</v>
      </c>
      <c r="D4" s="12">
        <v>19900000</v>
      </c>
      <c r="E4" s="12">
        <v>19900000</v>
      </c>
      <c r="F4" s="13">
        <v>42277</v>
      </c>
      <c r="G4" s="13">
        <v>43369</v>
      </c>
      <c r="H4" s="13">
        <v>42711</v>
      </c>
      <c r="I4" s="27">
        <v>0.1</v>
      </c>
      <c r="J4" s="28">
        <v>2.5</v>
      </c>
      <c r="K4" s="29">
        <f>1+31+30+31+366-24</f>
        <v>435</v>
      </c>
      <c r="L4" s="30">
        <v>601145.83</v>
      </c>
      <c r="M4" s="11" t="s">
        <v>20</v>
      </c>
      <c r="N4" s="31" t="s">
        <v>21</v>
      </c>
    </row>
    <row r="5" spans="1:14" ht="52.5" customHeight="1">
      <c r="A5" s="10">
        <v>2</v>
      </c>
      <c r="B5" s="11" t="s">
        <v>18</v>
      </c>
      <c r="C5" s="11" t="s">
        <v>22</v>
      </c>
      <c r="D5" s="12">
        <v>1290000</v>
      </c>
      <c r="E5" s="12">
        <v>1290000</v>
      </c>
      <c r="F5" s="13">
        <v>42186</v>
      </c>
      <c r="G5" s="13">
        <v>42795</v>
      </c>
      <c r="H5" s="13">
        <v>42725</v>
      </c>
      <c r="I5" s="11" t="s">
        <v>23</v>
      </c>
      <c r="J5" s="10">
        <f>5.25/2</f>
        <v>2.625</v>
      </c>
      <c r="K5" s="29">
        <f>31+31+30+31+30+31+366-10</f>
        <v>540</v>
      </c>
      <c r="L5" s="30">
        <v>50793.75</v>
      </c>
      <c r="M5" s="11" t="s">
        <v>20</v>
      </c>
      <c r="N5" s="32"/>
    </row>
    <row r="6" spans="1:14" ht="60.75" customHeight="1">
      <c r="A6" s="10">
        <v>3</v>
      </c>
      <c r="B6" s="11" t="s">
        <v>18</v>
      </c>
      <c r="C6" s="11" t="s">
        <v>22</v>
      </c>
      <c r="D6" s="12">
        <v>1200000</v>
      </c>
      <c r="E6" s="12">
        <v>1200000</v>
      </c>
      <c r="F6" s="13">
        <v>42355</v>
      </c>
      <c r="G6" s="13">
        <v>42903</v>
      </c>
      <c r="H6" s="13">
        <v>42725</v>
      </c>
      <c r="I6" s="11" t="s">
        <v>23</v>
      </c>
      <c r="J6" s="10">
        <f>4.75/2</f>
        <v>2.375</v>
      </c>
      <c r="K6" s="29">
        <f>15+366-10</f>
        <v>371</v>
      </c>
      <c r="L6" s="30">
        <v>29370.83</v>
      </c>
      <c r="M6" s="11" t="s">
        <v>20</v>
      </c>
      <c r="N6" s="32"/>
    </row>
    <row r="7" spans="1:14" ht="66" customHeight="1">
      <c r="A7" s="10">
        <v>4</v>
      </c>
      <c r="B7" s="11" t="s">
        <v>18</v>
      </c>
      <c r="C7" s="11" t="s">
        <v>22</v>
      </c>
      <c r="D7" s="12">
        <v>4000000</v>
      </c>
      <c r="E7" s="12">
        <v>4000000</v>
      </c>
      <c r="F7" s="13">
        <v>42454</v>
      </c>
      <c r="G7" s="13">
        <v>43003</v>
      </c>
      <c r="H7" s="13">
        <v>42725</v>
      </c>
      <c r="I7" s="11" t="s">
        <v>23</v>
      </c>
      <c r="J7" s="10">
        <f>4.75/2</f>
        <v>2.375</v>
      </c>
      <c r="K7" s="29">
        <f>7+30+31+30+31+31+30+31+30+21</f>
        <v>272</v>
      </c>
      <c r="L7" s="30">
        <v>71777.78</v>
      </c>
      <c r="M7" s="11" t="s">
        <v>20</v>
      </c>
      <c r="N7" s="32"/>
    </row>
    <row r="8" spans="1:14" ht="16.5" customHeight="1">
      <c r="A8" s="14" t="s">
        <v>24</v>
      </c>
      <c r="B8" s="15"/>
      <c r="C8" s="15"/>
      <c r="D8" s="16">
        <f>SUM(D4:D7)</f>
        <v>26390000</v>
      </c>
      <c r="E8" s="16">
        <f>SUM(E4:E7)</f>
        <v>26390000</v>
      </c>
      <c r="F8" s="17"/>
      <c r="G8" s="17"/>
      <c r="H8" s="17"/>
      <c r="I8" s="17"/>
      <c r="J8" s="17"/>
      <c r="K8" s="33"/>
      <c r="L8" s="34">
        <f>SUM(L4:L7)</f>
        <v>753088.19</v>
      </c>
      <c r="M8" s="15"/>
      <c r="N8" s="35"/>
    </row>
    <row r="9" spans="1:14" ht="12" customHeight="1">
      <c r="A9" s="18"/>
      <c r="B9" s="19"/>
      <c r="C9" s="19"/>
      <c r="D9" s="18"/>
      <c r="E9" s="18"/>
      <c r="F9" s="18"/>
      <c r="G9" s="18"/>
      <c r="H9" s="18"/>
      <c r="I9" s="18"/>
      <c r="J9" s="18"/>
      <c r="K9" s="36"/>
      <c r="L9" s="37"/>
      <c r="M9" s="19"/>
      <c r="N9" s="18"/>
    </row>
    <row r="10" spans="1:14" s="1" customFormat="1" ht="13.5" customHeight="1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9" customHeight="1">
      <c r="A11" s="18"/>
      <c r="B11" s="19"/>
      <c r="C11" s="19"/>
      <c r="D11" s="18"/>
      <c r="E11" s="18"/>
      <c r="F11" s="18"/>
      <c r="G11" s="18"/>
      <c r="H11" s="18"/>
      <c r="I11" s="18"/>
      <c r="J11" s="18"/>
      <c r="K11" s="36"/>
      <c r="L11" s="37"/>
      <c r="M11" s="19"/>
      <c r="N11" s="18"/>
    </row>
    <row r="12" spans="1:14" ht="14.25">
      <c r="A12" s="21" t="s">
        <v>26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4.25">
      <c r="A13" s="18"/>
      <c r="B13" s="19"/>
      <c r="C13" s="19"/>
      <c r="D13" s="18"/>
      <c r="E13" s="18"/>
      <c r="F13" s="18"/>
      <c r="G13" s="18"/>
      <c r="H13" s="18"/>
      <c r="I13" s="18"/>
      <c r="J13" s="18"/>
      <c r="K13" s="36"/>
      <c r="L13" s="37"/>
      <c r="M13" s="19"/>
      <c r="N13" s="18"/>
    </row>
    <row r="14" spans="1:14" ht="14.25">
      <c r="A14" s="18"/>
      <c r="B14" s="19"/>
      <c r="C14" s="19"/>
      <c r="D14" s="18"/>
      <c r="E14" s="18"/>
      <c r="F14" s="18"/>
      <c r="G14" s="18"/>
      <c r="H14" s="18"/>
      <c r="I14" s="18"/>
      <c r="J14" s="18"/>
      <c r="K14" s="36"/>
      <c r="L14" s="37"/>
      <c r="M14" s="19"/>
      <c r="N14" s="18"/>
    </row>
    <row r="15" spans="1:14" ht="14.25">
      <c r="A15" s="18"/>
      <c r="B15" s="19"/>
      <c r="C15" s="19"/>
      <c r="D15" s="18"/>
      <c r="E15" s="18"/>
      <c r="F15" s="18"/>
      <c r="G15" s="18"/>
      <c r="H15" s="18"/>
      <c r="I15" s="18"/>
      <c r="J15" s="18"/>
      <c r="K15" s="36"/>
      <c r="L15" s="37"/>
      <c r="M15" s="19"/>
      <c r="N15" s="18"/>
    </row>
    <row r="16" spans="1:14" ht="14.25">
      <c r="A16" s="18"/>
      <c r="B16" s="19"/>
      <c r="C16" s="19"/>
      <c r="D16" s="18"/>
      <c r="E16" s="18"/>
      <c r="F16" s="18"/>
      <c r="G16" s="18"/>
      <c r="H16" s="18"/>
      <c r="I16" s="18"/>
      <c r="J16" s="18"/>
      <c r="K16" s="36"/>
      <c r="L16" s="37"/>
      <c r="M16" s="19"/>
      <c r="N16" s="18"/>
    </row>
    <row r="17" spans="1:14" ht="14.25">
      <c r="A17" s="18"/>
      <c r="B17" s="19"/>
      <c r="C17" s="19"/>
      <c r="D17" s="18"/>
      <c r="E17" s="18"/>
      <c r="F17" s="18"/>
      <c r="G17" s="18"/>
      <c r="H17" s="18"/>
      <c r="I17" s="18"/>
      <c r="J17" s="18"/>
      <c r="K17" s="36"/>
      <c r="L17" s="37"/>
      <c r="M17" s="19"/>
      <c r="N17" s="18"/>
    </row>
    <row r="18" spans="1:14" ht="14.25">
      <c r="A18" s="18"/>
      <c r="B18" s="19"/>
      <c r="C18" s="19"/>
      <c r="D18" s="18"/>
      <c r="E18" s="18"/>
      <c r="F18" s="18"/>
      <c r="G18" s="18"/>
      <c r="H18" s="18"/>
      <c r="I18" s="18"/>
      <c r="J18" s="18"/>
      <c r="K18" s="36"/>
      <c r="L18" s="37"/>
      <c r="M18" s="19"/>
      <c r="N18" s="18"/>
    </row>
    <row r="19" spans="1:14" ht="14.25">
      <c r="A19" s="18"/>
      <c r="B19" s="19"/>
      <c r="C19" s="19"/>
      <c r="D19" s="18"/>
      <c r="E19" s="18"/>
      <c r="F19" s="18"/>
      <c r="G19" s="18"/>
      <c r="H19" s="18"/>
      <c r="I19" s="18"/>
      <c r="J19" s="18"/>
      <c r="K19" s="36"/>
      <c r="L19" s="37"/>
      <c r="M19" s="19"/>
      <c r="N19" s="18"/>
    </row>
  </sheetData>
  <sheetProtection/>
  <mergeCells count="3">
    <mergeCell ref="A1:N1"/>
    <mergeCell ref="A10:N10"/>
    <mergeCell ref="A12:N12"/>
  </mergeCells>
  <printOptions horizontalCentered="1"/>
  <pageMargins left="0.16" right="0.16" top="0.59" bottom="0.39" header="0.35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2017-10-19T07:30:03Z</dcterms:created>
  <dcterms:modified xsi:type="dcterms:W3CDTF">2017-11-27T03:55:13Z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