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三亚市2024年市级常年蔬菜骨干基地名单" sheetId="4" r:id="rId1"/>
  </sheets>
  <definedNames>
    <definedName name="_xlnm._FilterDatabase" localSheetId="0" hidden="1">三亚市2024年市级常年蔬菜骨干基地名单!$A$2:$P$28</definedName>
  </definedNames>
  <calcPr calcId="144525"/>
</workbook>
</file>

<file path=xl/sharedStrings.xml><?xml version="1.0" encoding="utf-8"?>
<sst xmlns="http://schemas.openxmlformats.org/spreadsheetml/2006/main" count="124" uniqueCount="92">
  <si>
    <t>2024年三亚市市级常年蔬菜骨干基地及基地生产组织者奖励资金发放名单</t>
  </si>
  <si>
    <t>编号</t>
  </si>
  <si>
    <t>主管单位</t>
  </si>
  <si>
    <t>基地名称</t>
  </si>
  <si>
    <t>地点</t>
  </si>
  <si>
    <t>挂牌面积(亩)</t>
  </si>
  <si>
    <t>责任人</t>
  </si>
  <si>
    <t>联系方式</t>
  </si>
  <si>
    <t>成绩（分）</t>
  </si>
  <si>
    <t>等级</t>
  </si>
  <si>
    <t>考核面积（亩）</t>
  </si>
  <si>
    <t>生产者奖补标准（元/亩）</t>
  </si>
  <si>
    <t>组织者奖补标准（元/亩）</t>
  </si>
  <si>
    <t>生产者奖补（元）</t>
  </si>
  <si>
    <t>组织者奖补（元）</t>
  </si>
  <si>
    <t>金额合计</t>
  </si>
  <si>
    <t>备注</t>
  </si>
  <si>
    <t>天涯区
农业农村局</t>
  </si>
  <si>
    <r>
      <rPr>
        <sz val="14"/>
        <rFont val="宋体"/>
        <charset val="134"/>
      </rPr>
      <t>文门基地</t>
    </r>
  </si>
  <si>
    <r>
      <rPr>
        <sz val="14"/>
        <rFont val="宋体"/>
        <charset val="134"/>
      </rPr>
      <t>过岭村委会</t>
    </r>
  </si>
  <si>
    <r>
      <rPr>
        <sz val="14"/>
        <rFont val="宋体"/>
        <charset val="134"/>
      </rPr>
      <t>罗丰</t>
    </r>
  </si>
  <si>
    <t>优秀</t>
  </si>
  <si>
    <r>
      <rPr>
        <sz val="14"/>
        <rFont val="宋体"/>
        <charset val="134"/>
      </rPr>
      <t>扎业基地</t>
    </r>
  </si>
  <si>
    <r>
      <rPr>
        <sz val="14"/>
        <rFont val="宋体"/>
        <charset val="134"/>
      </rPr>
      <t>水蛟村委会</t>
    </r>
  </si>
  <si>
    <r>
      <rPr>
        <sz val="14"/>
        <rFont val="宋体"/>
        <charset val="134"/>
      </rPr>
      <t>蒋明富</t>
    </r>
  </si>
  <si>
    <t>合格</t>
  </si>
  <si>
    <r>
      <rPr>
        <sz val="14"/>
        <rFont val="宋体"/>
        <charset val="134"/>
      </rPr>
      <t>明旺基地</t>
    </r>
  </si>
  <si>
    <r>
      <rPr>
        <sz val="14"/>
        <rFont val="宋体"/>
        <charset val="134"/>
      </rPr>
      <t>妙林村委会</t>
    </r>
  </si>
  <si>
    <r>
      <rPr>
        <sz val="14"/>
        <rFont val="宋体"/>
        <charset val="134"/>
      </rPr>
      <t>王明才</t>
    </r>
  </si>
  <si>
    <r>
      <rPr>
        <sz val="14"/>
        <rFont val="宋体"/>
        <charset val="134"/>
      </rPr>
      <t>三力源基地</t>
    </r>
  </si>
  <si>
    <r>
      <rPr>
        <sz val="14"/>
        <rFont val="宋体"/>
        <charset val="134"/>
      </rPr>
      <t>槟榔村委会</t>
    </r>
  </si>
  <si>
    <r>
      <rPr>
        <sz val="14"/>
        <rFont val="宋体"/>
        <charset val="134"/>
      </rPr>
      <t>瞿长伍</t>
    </r>
  </si>
  <si>
    <t>良好</t>
  </si>
  <si>
    <r>
      <rPr>
        <sz val="14"/>
        <rFont val="宋体"/>
        <charset val="134"/>
      </rPr>
      <t>南果基地</t>
    </r>
    <r>
      <rPr>
        <sz val="14"/>
        <rFont val="Times New Roman"/>
        <charset val="134"/>
      </rPr>
      <t>2</t>
    </r>
  </si>
  <si>
    <t>风门田洋、妙林村委会</t>
  </si>
  <si>
    <r>
      <rPr>
        <sz val="14"/>
        <rFont val="宋体"/>
        <charset val="134"/>
      </rPr>
      <t>林树立</t>
    </r>
  </si>
  <si>
    <r>
      <rPr>
        <sz val="14"/>
        <rFont val="宋体"/>
        <charset val="134"/>
      </rPr>
      <t>抱密基地</t>
    </r>
  </si>
  <si>
    <r>
      <rPr>
        <sz val="14"/>
        <rFont val="宋体"/>
        <charset val="134"/>
      </rPr>
      <t>水蛟抱密村</t>
    </r>
  </si>
  <si>
    <r>
      <rPr>
        <sz val="14"/>
        <rFont val="宋体"/>
        <charset val="134"/>
      </rPr>
      <t>唐兴伦</t>
    </r>
  </si>
  <si>
    <r>
      <rPr>
        <sz val="14"/>
        <rFont val="宋体"/>
        <charset val="134"/>
      </rPr>
      <t>三川木棉扎业基地</t>
    </r>
  </si>
  <si>
    <r>
      <rPr>
        <sz val="14"/>
        <rFont val="宋体"/>
        <charset val="134"/>
      </rPr>
      <t>三川高坡基地</t>
    </r>
  </si>
  <si>
    <t>不合格</t>
  </si>
  <si>
    <t>三川木棉新基地</t>
  </si>
  <si>
    <r>
      <rPr>
        <sz val="14"/>
        <color theme="1"/>
        <rFont val="宋体"/>
        <charset val="134"/>
      </rPr>
      <t>南果基地</t>
    </r>
    <r>
      <rPr>
        <sz val="14"/>
        <color theme="1"/>
        <rFont val="Times New Roman"/>
        <charset val="134"/>
      </rPr>
      <t>1</t>
    </r>
  </si>
  <si>
    <r>
      <rPr>
        <sz val="14"/>
        <rFont val="宋体"/>
        <charset val="134"/>
      </rPr>
      <t>妙林田洋</t>
    </r>
  </si>
  <si>
    <r>
      <rPr>
        <sz val="14"/>
        <rFont val="宋体"/>
        <charset val="134"/>
      </rPr>
      <t>杨树立</t>
    </r>
  </si>
  <si>
    <r>
      <rPr>
        <sz val="14"/>
        <rFont val="宋体"/>
        <charset val="134"/>
      </rPr>
      <t>抱龙基地</t>
    </r>
  </si>
  <si>
    <r>
      <rPr>
        <sz val="14"/>
        <rFont val="宋体"/>
        <charset val="134"/>
      </rPr>
      <t>抱龙村委会</t>
    </r>
  </si>
  <si>
    <t>王重添</t>
  </si>
  <si>
    <t>吉阳区
农业农村局</t>
  </si>
  <si>
    <r>
      <rPr>
        <sz val="14"/>
        <rFont val="宋体"/>
        <charset val="134"/>
      </rPr>
      <t>安罗基地</t>
    </r>
  </si>
  <si>
    <r>
      <rPr>
        <sz val="14"/>
        <rFont val="宋体"/>
        <charset val="134"/>
      </rPr>
      <t>安罗村委会</t>
    </r>
  </si>
  <si>
    <r>
      <rPr>
        <sz val="14"/>
        <rFont val="宋体"/>
        <charset val="134"/>
      </rPr>
      <t>蒋水清</t>
    </r>
  </si>
  <si>
    <t>中廖基地</t>
  </si>
  <si>
    <r>
      <rPr>
        <sz val="14"/>
        <rFont val="宋体"/>
        <charset val="134"/>
      </rPr>
      <t>中廖村委会</t>
    </r>
  </si>
  <si>
    <r>
      <rPr>
        <sz val="14"/>
        <rFont val="宋体"/>
        <charset val="134"/>
      </rPr>
      <t>林泽民</t>
    </r>
  </si>
  <si>
    <r>
      <rPr>
        <sz val="14"/>
        <rFont val="宋体"/>
        <charset val="134"/>
      </rPr>
      <t>嘉成基地</t>
    </r>
  </si>
  <si>
    <r>
      <rPr>
        <sz val="14"/>
        <rFont val="宋体"/>
        <charset val="134"/>
      </rPr>
      <t>田独村委会</t>
    </r>
  </si>
  <si>
    <r>
      <rPr>
        <sz val="14"/>
        <rFont val="宋体"/>
        <charset val="134"/>
      </rPr>
      <t>吴嘉德</t>
    </r>
  </si>
  <si>
    <r>
      <rPr>
        <sz val="14"/>
        <rFont val="宋体"/>
        <charset val="134"/>
      </rPr>
      <t>上下廖基地</t>
    </r>
  </si>
  <si>
    <r>
      <rPr>
        <sz val="14"/>
        <rFont val="宋体"/>
        <charset val="134"/>
      </rPr>
      <t>蓝和壮</t>
    </r>
  </si>
  <si>
    <r>
      <rPr>
        <sz val="14"/>
        <rFont val="宋体"/>
        <charset val="134"/>
      </rPr>
      <t>中和基地</t>
    </r>
  </si>
  <si>
    <r>
      <rPr>
        <sz val="14"/>
        <rFont val="宋体"/>
        <charset val="134"/>
      </rPr>
      <t>张凯</t>
    </r>
  </si>
  <si>
    <t>大茅里一蔬菜基地</t>
  </si>
  <si>
    <r>
      <rPr>
        <sz val="14"/>
        <rFont val="宋体"/>
        <charset val="134"/>
      </rPr>
      <t>大茅村委会</t>
    </r>
  </si>
  <si>
    <t>包守华</t>
  </si>
  <si>
    <t>大茅下新村基地</t>
  </si>
  <si>
    <t>罗震</t>
  </si>
  <si>
    <r>
      <rPr>
        <sz val="14"/>
        <rFont val="宋体"/>
        <charset val="134"/>
      </rPr>
      <t>南丁基地</t>
    </r>
    <r>
      <rPr>
        <sz val="14"/>
        <rFont val="Times New Roman"/>
        <charset val="134"/>
      </rPr>
      <t>1</t>
    </r>
  </si>
  <si>
    <t>南丁村委会</t>
  </si>
  <si>
    <t>陈德平</t>
  </si>
  <si>
    <t>中村基地</t>
  </si>
  <si>
    <t>崖州区
农业农村局</t>
  </si>
  <si>
    <r>
      <rPr>
        <sz val="14"/>
        <rFont val="宋体"/>
        <charset val="134"/>
      </rPr>
      <t>崖城基地</t>
    </r>
  </si>
  <si>
    <r>
      <rPr>
        <sz val="14"/>
        <rFont val="宋体"/>
        <charset val="134"/>
      </rPr>
      <t>坡田洋村委会</t>
    </r>
  </si>
  <si>
    <r>
      <rPr>
        <sz val="14"/>
        <rFont val="宋体"/>
        <charset val="134"/>
      </rPr>
      <t>陆成华</t>
    </r>
  </si>
  <si>
    <t>仕泓公司基地（坡田洋）</t>
  </si>
  <si>
    <r>
      <rPr>
        <sz val="14"/>
        <rFont val="宋体"/>
        <charset val="134"/>
      </rPr>
      <t>坡田洋</t>
    </r>
  </si>
  <si>
    <r>
      <rPr>
        <sz val="14"/>
        <rFont val="宋体"/>
        <charset val="134"/>
      </rPr>
      <t>周泽宇</t>
    </r>
  </si>
  <si>
    <t>海棠区
农业农村局</t>
  </si>
  <si>
    <t>湾坡基地</t>
  </si>
  <si>
    <r>
      <rPr>
        <sz val="14"/>
        <rFont val="宋体"/>
        <charset val="134"/>
      </rPr>
      <t>湾坡村委会</t>
    </r>
  </si>
  <si>
    <r>
      <rPr>
        <sz val="14"/>
        <rFont val="宋体"/>
        <charset val="134"/>
      </rPr>
      <t>李思达</t>
    </r>
  </si>
  <si>
    <t>北山基地</t>
  </si>
  <si>
    <t>北山村委会</t>
  </si>
  <si>
    <t>李黎明</t>
  </si>
  <si>
    <t>育才生态区
农业农村局</t>
  </si>
  <si>
    <r>
      <rPr>
        <sz val="14"/>
        <rFont val="宋体"/>
        <charset val="134"/>
      </rPr>
      <t>雅林基地</t>
    </r>
  </si>
  <si>
    <r>
      <rPr>
        <sz val="14"/>
        <rFont val="宋体"/>
        <charset val="134"/>
      </rPr>
      <t>雅林村委会</t>
    </r>
  </si>
  <si>
    <r>
      <rPr>
        <sz val="14"/>
        <rFont val="宋体"/>
        <charset val="134"/>
      </rPr>
      <t>曾训辉</t>
    </r>
  </si>
  <si>
    <t>挂牌面积合计</t>
  </si>
  <si>
    <t>考核面积总计</t>
  </si>
</sst>
</file>

<file path=xl/styles.xml><?xml version="1.0" encoding="utf-8"?>
<styleSheet xmlns="http://schemas.openxmlformats.org/spreadsheetml/2006/main">
  <numFmts count="4">
    <numFmt numFmtId="44" formatCode="_ &quot;￥&quot;* #,##0.00_ ;_ &quot;￥&quot;* \-#,##0.00_ ;_ &quot;￥&quot;* &quot;-&quot;??_ ;_ @_ "/>
    <numFmt numFmtId="43" formatCode="_ * #,##0.00_ ;_ * \-#,##0.00_ ;_ * &quot;-&quot;??_ ;_ @_ "/>
    <numFmt numFmtId="41" formatCode="_ * #,##0_ ;_ * \-#,##0_ ;_ * &quot;-&quot;_ ;_ @_ "/>
    <numFmt numFmtId="42" formatCode="_ &quot;￥&quot;* #,##0_ ;_ &quot;￥&quot;* \-#,##0_ ;_ &quot;￥&quot;* &quot;-&quot;_ ;_ @_ "/>
  </numFmts>
  <fonts count="29">
    <font>
      <sz val="11"/>
      <color theme="1"/>
      <name val="宋体"/>
      <charset val="134"/>
      <scheme val="minor"/>
    </font>
    <font>
      <sz val="14"/>
      <color theme="1"/>
      <name val="宋体"/>
      <charset val="134"/>
      <scheme val="minor"/>
    </font>
    <font>
      <sz val="14"/>
      <color theme="1"/>
      <name val="方正黑体_GBK"/>
      <charset val="134"/>
    </font>
    <font>
      <sz val="20"/>
      <color theme="1"/>
      <name val="方正黑体_GBK"/>
      <charset val="134"/>
    </font>
    <font>
      <sz val="16"/>
      <color theme="1"/>
      <name val="方正黑体_GBK"/>
      <charset val="134"/>
    </font>
    <font>
      <sz val="14"/>
      <name val="Times New Roman"/>
      <charset val="134"/>
    </font>
    <font>
      <sz val="14"/>
      <name val="宋体"/>
      <charset val="134"/>
    </font>
    <font>
      <sz val="14"/>
      <color theme="1"/>
      <name val="宋体"/>
      <charset val="134"/>
    </font>
    <font>
      <sz val="14"/>
      <color theme="1"/>
      <name val="Times New Roman"/>
      <charset val="134"/>
    </font>
    <font>
      <b/>
      <sz val="16"/>
      <color theme="1"/>
      <name val="方正黑体_GBK"/>
      <charset val="134"/>
    </font>
    <font>
      <sz val="11"/>
      <color theme="1"/>
      <name val="宋体"/>
      <charset val="0"/>
      <scheme val="minor"/>
    </font>
    <font>
      <sz val="11"/>
      <color theme="0"/>
      <name val="宋体"/>
      <charset val="0"/>
      <scheme val="minor"/>
    </font>
    <font>
      <b/>
      <sz val="11"/>
      <color theme="3"/>
      <name val="宋体"/>
      <charset val="134"/>
      <scheme val="minor"/>
    </font>
    <font>
      <sz val="11"/>
      <color rgb="FF006100"/>
      <name val="宋体"/>
      <charset val="0"/>
      <scheme val="minor"/>
    </font>
    <font>
      <b/>
      <sz val="13"/>
      <color theme="3"/>
      <name val="宋体"/>
      <charset val="134"/>
      <scheme val="minor"/>
    </font>
    <font>
      <sz val="11"/>
      <color rgb="FF9C6500"/>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b/>
      <sz val="11"/>
      <color rgb="FFFFFFFF"/>
      <name val="宋体"/>
      <charset val="0"/>
      <scheme val="minor"/>
    </font>
    <font>
      <sz val="11"/>
      <color rgb="FF9C0006"/>
      <name val="宋体"/>
      <charset val="0"/>
      <scheme val="minor"/>
    </font>
    <font>
      <u/>
      <sz val="11"/>
      <color rgb="FF800080"/>
      <name val="宋体"/>
      <charset val="0"/>
      <scheme val="minor"/>
    </font>
    <font>
      <b/>
      <sz val="11"/>
      <color rgb="FFFA7D00"/>
      <name val="宋体"/>
      <charset val="0"/>
      <scheme val="minor"/>
    </font>
    <font>
      <i/>
      <sz val="11"/>
      <color rgb="FF7F7F7F"/>
      <name val="宋体"/>
      <charset val="0"/>
      <scheme val="minor"/>
    </font>
    <font>
      <sz val="11"/>
      <color rgb="FFFF0000"/>
      <name val="宋体"/>
      <charset val="0"/>
      <scheme val="minor"/>
    </font>
    <font>
      <sz val="11"/>
      <color rgb="FFFA7D00"/>
      <name val="宋体"/>
      <charset val="0"/>
      <scheme val="minor"/>
    </font>
    <font>
      <sz val="11"/>
      <color rgb="FF3F3F76"/>
      <name val="宋体"/>
      <charset val="0"/>
      <scheme val="minor"/>
    </font>
    <font>
      <b/>
      <sz val="11"/>
      <color rgb="FF3F3F3F"/>
      <name val="宋体"/>
      <charset val="0"/>
      <scheme val="minor"/>
    </font>
  </fonts>
  <fills count="35">
    <fill>
      <patternFill patternType="none"/>
    </fill>
    <fill>
      <patternFill patternType="gray125"/>
    </fill>
    <fill>
      <patternFill patternType="solid">
        <fgColor theme="3" tint="0.6"/>
        <bgColor indexed="64"/>
      </patternFill>
    </fill>
    <fill>
      <patternFill patternType="solid">
        <fgColor theme="0"/>
        <bgColor indexed="64"/>
      </patternFill>
    </fill>
    <fill>
      <patternFill patternType="solid">
        <fgColor theme="4" tint="0.599993896298105"/>
        <bgColor indexed="64"/>
      </patternFill>
    </fill>
    <fill>
      <patternFill patternType="solid">
        <fgColor theme="5"/>
        <bgColor indexed="64"/>
      </patternFill>
    </fill>
    <fill>
      <patternFill patternType="solid">
        <fgColor rgb="FFC6EFCE"/>
        <bgColor indexed="64"/>
      </patternFill>
    </fill>
    <fill>
      <patternFill patternType="solid">
        <fgColor theme="8" tint="0.399975585192419"/>
        <bgColor indexed="64"/>
      </patternFill>
    </fill>
    <fill>
      <patternFill patternType="solid">
        <fgColor theme="4"/>
        <bgColor indexed="64"/>
      </patternFill>
    </fill>
    <fill>
      <patternFill patternType="solid">
        <fgColor theme="7" tint="0.399975585192419"/>
        <bgColor indexed="64"/>
      </patternFill>
    </fill>
    <fill>
      <patternFill patternType="solid">
        <fgColor theme="9"/>
        <bgColor indexed="64"/>
      </patternFill>
    </fill>
    <fill>
      <patternFill patternType="solid">
        <fgColor rgb="FFFFEB9C"/>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799981688894314"/>
        <bgColor indexed="64"/>
      </patternFill>
    </fill>
    <fill>
      <patternFill patternType="solid">
        <fgColor theme="8"/>
        <bgColor indexed="64"/>
      </patternFill>
    </fill>
    <fill>
      <patternFill patternType="solid">
        <fgColor theme="8" tint="0.799981688894314"/>
        <bgColor indexed="64"/>
      </patternFill>
    </fill>
    <fill>
      <patternFill patternType="solid">
        <fgColor theme="9" tint="0.599993896298105"/>
        <bgColor indexed="64"/>
      </patternFill>
    </fill>
    <fill>
      <patternFill patternType="solid">
        <fgColor theme="9" tint="0.799981688894314"/>
        <bgColor indexed="64"/>
      </patternFill>
    </fill>
    <fill>
      <patternFill patternType="solid">
        <fgColor theme="8" tint="0.599993896298105"/>
        <bgColor indexed="64"/>
      </patternFill>
    </fill>
    <fill>
      <patternFill patternType="solid">
        <fgColor theme="6" tint="0.399975585192419"/>
        <bgColor indexed="64"/>
      </patternFill>
    </fill>
    <fill>
      <patternFill patternType="solid">
        <fgColor theme="5" tint="0.799981688894314"/>
        <bgColor indexed="64"/>
      </patternFill>
    </fill>
    <fill>
      <patternFill patternType="solid">
        <fgColor theme="5" tint="0.399975585192419"/>
        <bgColor indexed="64"/>
      </patternFill>
    </fill>
    <fill>
      <patternFill patternType="solid">
        <fgColor rgb="FFFFFFCC"/>
        <bgColor indexed="64"/>
      </patternFill>
    </fill>
    <fill>
      <patternFill patternType="solid">
        <fgColor theme="6" tint="0.799981688894314"/>
        <bgColor indexed="64"/>
      </patternFill>
    </fill>
    <fill>
      <patternFill patternType="solid">
        <fgColor rgb="FFA5A5A5"/>
        <bgColor indexed="64"/>
      </patternFill>
    </fill>
    <fill>
      <patternFill patternType="solid">
        <fgColor rgb="FFFFC7CE"/>
        <bgColor indexed="64"/>
      </patternFill>
    </fill>
    <fill>
      <patternFill patternType="solid">
        <fgColor theme="7" tint="0.799981688894314"/>
        <bgColor indexed="64"/>
      </patternFill>
    </fill>
    <fill>
      <patternFill patternType="solid">
        <fgColor theme="6"/>
        <bgColor indexed="64"/>
      </patternFill>
    </fill>
    <fill>
      <patternFill patternType="solid">
        <fgColor rgb="FFF2F2F2"/>
        <bgColor indexed="64"/>
      </patternFill>
    </fill>
    <fill>
      <patternFill patternType="solid">
        <fgColor theme="7"/>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rgb="FFFFCC99"/>
        <bgColor indexed="64"/>
      </patternFill>
    </fill>
    <fill>
      <patternFill patternType="solid">
        <fgColor theme="4" tint="0.399975585192419"/>
        <bgColor indexed="64"/>
      </patternFill>
    </fill>
  </fills>
  <borders count="19">
    <border>
      <left/>
      <right/>
      <top/>
      <bottom/>
      <diagonal/>
    </border>
    <border>
      <left style="thin">
        <color auto="true"/>
      </left>
      <right/>
      <top/>
      <bottom style="thin">
        <color auto="true"/>
      </bottom>
      <diagonal/>
    </border>
    <border>
      <left/>
      <right/>
      <top/>
      <bottom style="thin">
        <color auto="true"/>
      </bottom>
      <diagonal/>
    </border>
    <border>
      <left style="thin">
        <color auto="true"/>
      </left>
      <right style="thin">
        <color auto="true"/>
      </right>
      <top/>
      <bottom style="thin">
        <color auto="true"/>
      </bottom>
      <diagonal/>
    </border>
    <border>
      <left style="thin">
        <color auto="true"/>
      </left>
      <right style="thin">
        <color auto="true"/>
      </right>
      <top style="thin">
        <color auto="true"/>
      </top>
      <bottom style="thin">
        <color auto="true"/>
      </bottom>
      <diagonal/>
    </border>
    <border>
      <left style="thin">
        <color auto="true"/>
      </left>
      <right style="thin">
        <color auto="true"/>
      </right>
      <top style="thin">
        <color auto="true"/>
      </top>
      <bottom/>
      <diagonal/>
    </border>
    <border>
      <left style="thin">
        <color auto="true"/>
      </left>
      <right style="thin">
        <color auto="true"/>
      </right>
      <top/>
      <bottom/>
      <diagonal/>
    </border>
    <border>
      <left style="thin">
        <color auto="true"/>
      </left>
      <right/>
      <top style="thin">
        <color auto="true"/>
      </top>
      <bottom style="thin">
        <color auto="true"/>
      </bottom>
      <diagonal/>
    </border>
    <border>
      <left/>
      <right/>
      <top style="thin">
        <color auto="true"/>
      </top>
      <bottom style="thin">
        <color auto="true"/>
      </bottom>
      <diagonal/>
    </border>
    <border>
      <left/>
      <right style="thin">
        <color auto="true"/>
      </right>
      <top style="thin">
        <color auto="true"/>
      </top>
      <bottom style="thin">
        <color auto="true"/>
      </bottom>
      <diagonal/>
    </border>
    <border>
      <left/>
      <right style="thin">
        <color auto="true"/>
      </right>
      <top/>
      <bottom style="thin">
        <color auto="true"/>
      </bottom>
      <diagonal/>
    </border>
    <border>
      <left/>
      <right/>
      <top/>
      <bottom style="medium">
        <color theme="4"/>
      </bottom>
      <diagonal/>
    </border>
    <border>
      <left/>
      <right/>
      <top/>
      <bottom style="medium">
        <color theme="4" tint="0.499984740745262"/>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s>
  <cellStyleXfs count="49">
    <xf numFmtId="0" fontId="0" fillId="0" borderId="0"/>
    <xf numFmtId="0" fontId="10" fillId="17" borderId="0" applyNumberFormat="false" applyBorder="false" applyAlignment="false" applyProtection="false">
      <alignment vertical="center"/>
    </xf>
    <xf numFmtId="0" fontId="10" fillId="18" borderId="0" applyNumberFormat="false" applyBorder="false" applyAlignment="false" applyProtection="false">
      <alignment vertical="center"/>
    </xf>
    <xf numFmtId="0" fontId="11" fillId="10" borderId="0" applyNumberFormat="false" applyBorder="false" applyAlignment="false" applyProtection="false">
      <alignment vertical="center"/>
    </xf>
    <xf numFmtId="0" fontId="10" fillId="19" borderId="0" applyNumberFormat="false" applyBorder="false" applyAlignment="false" applyProtection="false">
      <alignment vertical="center"/>
    </xf>
    <xf numFmtId="0" fontId="10" fillId="16" borderId="0" applyNumberFormat="false" applyBorder="false" applyAlignment="false" applyProtection="false">
      <alignment vertical="center"/>
    </xf>
    <xf numFmtId="0" fontId="11" fillId="15" borderId="0" applyNumberFormat="false" applyBorder="false" applyAlignment="false" applyProtection="false">
      <alignment vertical="center"/>
    </xf>
    <xf numFmtId="0" fontId="10" fillId="12" borderId="0" applyNumberFormat="false" applyBorder="false" applyAlignment="false" applyProtection="false">
      <alignment vertical="center"/>
    </xf>
    <xf numFmtId="0" fontId="12" fillId="0" borderId="12" applyNumberFormat="false" applyFill="false" applyAlignment="false" applyProtection="false">
      <alignment vertical="center"/>
    </xf>
    <xf numFmtId="0" fontId="24" fillId="0" borderId="0" applyNumberFormat="false" applyFill="false" applyBorder="false" applyAlignment="false" applyProtection="false">
      <alignment vertical="center"/>
    </xf>
    <xf numFmtId="0" fontId="17" fillId="0" borderId="13" applyNumberFormat="false" applyFill="false" applyAlignment="false" applyProtection="false">
      <alignment vertical="center"/>
    </xf>
    <xf numFmtId="9"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14" fillId="0" borderId="11" applyNumberFormat="false" applyFill="false" applyAlignment="false" applyProtection="false">
      <alignment vertical="center"/>
    </xf>
    <xf numFmtId="42" fontId="0" fillId="0" borderId="0" applyFont="false" applyFill="false" applyBorder="false" applyAlignment="false" applyProtection="false">
      <alignment vertical="center"/>
    </xf>
    <xf numFmtId="0" fontId="11" fillId="9" borderId="0" applyNumberFormat="false" applyBorder="false" applyAlignment="false" applyProtection="false">
      <alignment vertical="center"/>
    </xf>
    <xf numFmtId="0" fontId="25" fillId="0" borderId="0" applyNumberFormat="false" applyFill="false" applyBorder="false" applyAlignment="false" applyProtection="false">
      <alignment vertical="center"/>
    </xf>
    <xf numFmtId="0" fontId="10" fillId="21" borderId="0" applyNumberFormat="false" applyBorder="false" applyAlignment="false" applyProtection="false">
      <alignment vertical="center"/>
    </xf>
    <xf numFmtId="0" fontId="11" fillId="7" borderId="0" applyNumberFormat="false" applyBorder="false" applyAlignment="false" applyProtection="false">
      <alignment vertical="center"/>
    </xf>
    <xf numFmtId="0" fontId="16" fillId="0" borderId="11" applyNumberFormat="false" applyFill="false" applyAlignment="false" applyProtection="false">
      <alignment vertical="center"/>
    </xf>
    <xf numFmtId="0" fontId="19" fillId="0" borderId="0" applyNumberFormat="false" applyFill="false" applyBorder="false" applyAlignment="false" applyProtection="false">
      <alignment vertical="center"/>
    </xf>
    <xf numFmtId="0" fontId="10" fillId="24"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10" fillId="27" borderId="0" applyNumberFormat="false" applyBorder="false" applyAlignment="false" applyProtection="false">
      <alignment vertical="center"/>
    </xf>
    <xf numFmtId="0" fontId="23" fillId="29" borderId="16" applyNumberFormat="false" applyAlignment="false" applyProtection="false">
      <alignment vertical="center"/>
    </xf>
    <xf numFmtId="0" fontId="22"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11" fillId="30" borderId="0" applyNumberFormat="false" applyBorder="false" applyAlignment="false" applyProtection="false">
      <alignment vertical="center"/>
    </xf>
    <xf numFmtId="0" fontId="10" fillId="31" borderId="0" applyNumberFormat="false" applyBorder="false" applyAlignment="false" applyProtection="false">
      <alignment vertical="center"/>
    </xf>
    <xf numFmtId="0" fontId="11" fillId="32" borderId="0" applyNumberFormat="false" applyBorder="false" applyAlignment="false" applyProtection="false">
      <alignment vertical="center"/>
    </xf>
    <xf numFmtId="0" fontId="27" fillId="33" borderId="16" applyNumberFormat="false" applyAlignment="false" applyProtection="false">
      <alignment vertical="center"/>
    </xf>
    <xf numFmtId="0" fontId="28" fillId="29" borderId="18" applyNumberFormat="false" applyAlignment="false" applyProtection="false">
      <alignment vertical="center"/>
    </xf>
    <xf numFmtId="0" fontId="20" fillId="25" borderId="15" applyNumberFormat="false" applyAlignment="false" applyProtection="false">
      <alignment vertical="center"/>
    </xf>
    <xf numFmtId="0" fontId="26" fillId="0" borderId="17" applyNumberFormat="false" applyFill="false" applyAlignment="false" applyProtection="false">
      <alignment vertical="center"/>
    </xf>
    <xf numFmtId="0" fontId="11" fillId="34" borderId="0" applyNumberFormat="false" applyBorder="false" applyAlignment="false" applyProtection="false">
      <alignment vertical="center"/>
    </xf>
    <xf numFmtId="0" fontId="11" fillId="20" borderId="0" applyNumberFormat="false" applyBorder="false" applyAlignment="false" applyProtection="false">
      <alignment vertical="center"/>
    </xf>
    <xf numFmtId="0" fontId="0" fillId="23" borderId="14" applyNumberFormat="false" applyFont="false" applyAlignment="false" applyProtection="false">
      <alignment vertical="center"/>
    </xf>
    <xf numFmtId="0" fontId="18" fillId="0" borderId="0" applyNumberFormat="false" applyFill="false" applyBorder="false" applyAlignment="false" applyProtection="false">
      <alignment vertical="center"/>
    </xf>
    <xf numFmtId="0" fontId="13" fillId="6" borderId="0" applyNumberFormat="false" applyBorder="false" applyAlignment="false" applyProtection="false">
      <alignment vertical="center"/>
    </xf>
    <xf numFmtId="0" fontId="12" fillId="0" borderId="0" applyNumberFormat="false" applyFill="false" applyBorder="false" applyAlignment="false" applyProtection="false">
      <alignment vertical="center"/>
    </xf>
    <xf numFmtId="0" fontId="11" fillId="8" borderId="0" applyNumberFormat="false" applyBorder="false" applyAlignment="false" applyProtection="false">
      <alignment vertical="center"/>
    </xf>
    <xf numFmtId="0" fontId="15" fillId="11" borderId="0" applyNumberFormat="false" applyBorder="false" applyAlignment="false" applyProtection="false">
      <alignment vertical="center"/>
    </xf>
    <xf numFmtId="0" fontId="10" fillId="14" borderId="0" applyNumberFormat="false" applyBorder="false" applyAlignment="false" applyProtection="false">
      <alignment vertical="center"/>
    </xf>
    <xf numFmtId="0" fontId="21" fillId="26" borderId="0" applyNumberFormat="false" applyBorder="false" applyAlignment="false" applyProtection="false">
      <alignment vertical="center"/>
    </xf>
    <xf numFmtId="0" fontId="11" fillId="5" borderId="0" applyNumberFormat="false" applyBorder="false" applyAlignment="false" applyProtection="false">
      <alignment vertical="center"/>
    </xf>
    <xf numFmtId="0" fontId="10" fillId="4" borderId="0" applyNumberFormat="false" applyBorder="false" applyAlignment="false" applyProtection="false">
      <alignment vertical="center"/>
    </xf>
    <xf numFmtId="0" fontId="11" fillId="22" borderId="0" applyNumberFormat="false" applyBorder="false" applyAlignment="false" applyProtection="false">
      <alignment vertical="center"/>
    </xf>
    <xf numFmtId="0" fontId="10" fillId="13" borderId="0" applyNumberFormat="false" applyBorder="false" applyAlignment="false" applyProtection="false">
      <alignment vertical="center"/>
    </xf>
    <xf numFmtId="0" fontId="11" fillId="28" borderId="0" applyNumberFormat="false" applyBorder="false" applyAlignment="false" applyProtection="false">
      <alignment vertical="center"/>
    </xf>
  </cellStyleXfs>
  <cellXfs count="30">
    <xf numFmtId="0" fontId="0" fillId="0" borderId="0" xfId="0"/>
    <xf numFmtId="0" fontId="1" fillId="0" borderId="0" xfId="0" applyFont="true" applyAlignment="true">
      <alignment horizontal="center" vertical="center"/>
    </xf>
    <xf numFmtId="0" fontId="2" fillId="0" borderId="0" xfId="0" applyFont="true" applyBorder="true" applyAlignment="true">
      <alignment horizontal="center" vertical="center"/>
    </xf>
    <xf numFmtId="0" fontId="0" fillId="0" borderId="0" xfId="0" applyFill="true"/>
    <xf numFmtId="0" fontId="3" fillId="0" borderId="1" xfId="0" applyFont="true" applyFill="true" applyBorder="true" applyAlignment="true">
      <alignment horizontal="center" vertical="center"/>
    </xf>
    <xf numFmtId="0" fontId="3" fillId="0" borderId="2" xfId="0" applyFont="true" applyFill="true" applyBorder="true" applyAlignment="true">
      <alignment horizontal="center" vertical="center"/>
    </xf>
    <xf numFmtId="0" fontId="4" fillId="2" borderId="3" xfId="0" applyFont="true" applyFill="true" applyBorder="true" applyAlignment="true">
      <alignment horizontal="center" vertical="center"/>
    </xf>
    <xf numFmtId="0" fontId="4" fillId="2" borderId="3" xfId="0" applyFont="true" applyFill="true" applyBorder="true" applyAlignment="true">
      <alignment horizontal="center" vertical="center" wrapText="true"/>
    </xf>
    <xf numFmtId="0" fontId="5" fillId="0" borderId="4" xfId="0" applyFont="true" applyFill="true" applyBorder="true" applyAlignment="true">
      <alignment horizontal="center" vertical="center" wrapText="true"/>
    </xf>
    <xf numFmtId="0" fontId="6" fillId="0" borderId="5" xfId="0" applyFont="true" applyFill="true" applyBorder="true" applyAlignment="true">
      <alignment horizontal="center" vertical="center" wrapText="true"/>
    </xf>
    <xf numFmtId="0" fontId="6" fillId="0" borderId="6" xfId="0" applyFont="true" applyFill="true" applyBorder="true" applyAlignment="true">
      <alignment horizontal="center" vertical="center" wrapText="true"/>
    </xf>
    <xf numFmtId="0" fontId="5" fillId="3" borderId="4" xfId="0" applyFont="true" applyFill="true" applyBorder="true" applyAlignment="true">
      <alignment horizontal="center" vertical="center" wrapText="true"/>
    </xf>
    <xf numFmtId="0" fontId="6" fillId="3" borderId="4" xfId="0" applyFont="true" applyFill="true" applyBorder="true" applyAlignment="true">
      <alignment horizontal="center" vertical="center" wrapText="true"/>
    </xf>
    <xf numFmtId="0" fontId="7" fillId="3" borderId="4" xfId="0" applyFont="true" applyFill="true" applyBorder="true" applyAlignment="true">
      <alignment horizontal="center" vertical="center" wrapText="true"/>
    </xf>
    <xf numFmtId="0" fontId="8" fillId="3" borderId="4" xfId="0" applyFont="true" applyFill="true" applyBorder="true" applyAlignment="true">
      <alignment horizontal="center" vertical="center" wrapText="true"/>
    </xf>
    <xf numFmtId="0" fontId="5" fillId="3" borderId="5" xfId="0" applyFont="true" applyFill="true" applyBorder="true" applyAlignment="true">
      <alignment horizontal="center" vertical="center" wrapText="true"/>
    </xf>
    <xf numFmtId="0" fontId="6" fillId="0" borderId="4" xfId="0" applyFont="true" applyFill="true" applyBorder="true" applyAlignment="true">
      <alignment horizontal="center" vertical="center" wrapText="true"/>
    </xf>
    <xf numFmtId="0" fontId="6" fillId="0" borderId="7" xfId="0" applyFont="true" applyFill="true" applyBorder="true" applyAlignment="true">
      <alignment horizontal="center" vertical="center" wrapText="true"/>
    </xf>
    <xf numFmtId="0" fontId="5" fillId="0" borderId="8" xfId="0" applyFont="true" applyFill="true" applyBorder="true" applyAlignment="true">
      <alignment horizontal="center" vertical="center" wrapText="true"/>
    </xf>
    <xf numFmtId="0" fontId="5" fillId="0" borderId="9" xfId="0" applyFont="true" applyFill="true" applyBorder="true" applyAlignment="true">
      <alignment horizontal="center" vertical="center" wrapText="true"/>
    </xf>
    <xf numFmtId="0" fontId="4" fillId="2" borderId="4" xfId="0" applyFont="true" applyFill="true" applyBorder="true" applyAlignment="true">
      <alignment horizontal="center" vertical="center"/>
    </xf>
    <xf numFmtId="0" fontId="5" fillId="0" borderId="5" xfId="0" applyFont="true" applyFill="true" applyBorder="true" applyAlignment="true">
      <alignment horizontal="center" vertical="center" wrapText="true"/>
    </xf>
    <xf numFmtId="0" fontId="4" fillId="2" borderId="4" xfId="0" applyFont="true" applyFill="true" applyBorder="true" applyAlignment="true">
      <alignment horizontal="center" vertical="center" wrapText="true"/>
    </xf>
    <xf numFmtId="0" fontId="8" fillId="0" borderId="7" xfId="0" applyFont="true" applyBorder="true" applyAlignment="true">
      <alignment horizontal="center" vertical="center"/>
    </xf>
    <xf numFmtId="0" fontId="8" fillId="3" borderId="7" xfId="0" applyFont="true" applyFill="true" applyBorder="true" applyAlignment="true">
      <alignment horizontal="center" vertical="center"/>
    </xf>
    <xf numFmtId="0" fontId="5" fillId="0" borderId="7" xfId="0" applyFont="true" applyFill="true" applyBorder="true" applyAlignment="true">
      <alignment horizontal="center" vertical="center" wrapText="true"/>
    </xf>
    <xf numFmtId="0" fontId="3" fillId="0" borderId="10" xfId="0" applyFont="true" applyFill="true" applyBorder="true" applyAlignment="true">
      <alignment horizontal="center" vertical="center"/>
    </xf>
    <xf numFmtId="0" fontId="4" fillId="0" borderId="3" xfId="0" applyFont="true" applyFill="true" applyBorder="true" applyAlignment="true">
      <alignment horizontal="center" vertical="center" wrapText="true"/>
    </xf>
    <xf numFmtId="0" fontId="4" fillId="0" borderId="4" xfId="0" applyFont="true" applyFill="true" applyBorder="true" applyAlignment="true">
      <alignment horizontal="center" vertical="center" wrapText="true"/>
    </xf>
    <xf numFmtId="0" fontId="9" fillId="0" borderId="3" xfId="0" applyFont="true" applyFill="true" applyBorder="true" applyAlignment="true">
      <alignment horizontal="center" vertical="center" wrapText="true"/>
    </xf>
  </cellXfs>
  <cellStyles count="49">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60% - 强调文字颜色 2" xfId="46" builtinId="36"/>
    <cellStyle name="40% - 强调文字颜色 2" xfId="47" builtinId="35"/>
    <cellStyle name="强调文字颜色 3" xfId="48" builtinId="37"/>
  </cellStyles>
  <tableStyles count="0" defaultTableStyle="TableStyleMedium2" defaultPivotStyle="PivotStyleMedium9"/>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P28"/>
  <sheetViews>
    <sheetView tabSelected="1" zoomScale="85" zoomScaleNormal="85" workbookViewId="0">
      <selection activeCell="A1" sqref="A1:P1"/>
    </sheetView>
  </sheetViews>
  <sheetFormatPr defaultColWidth="9" defaultRowHeight="18.75"/>
  <cols>
    <col min="1" max="1" width="7.20833333333333" customWidth="true"/>
    <col min="2" max="2" width="9.84166666666667" customWidth="true"/>
    <col min="3" max="3" width="21.175" customWidth="true"/>
    <col min="4" max="4" width="17.6416666666667" customWidth="true"/>
    <col min="5" max="5" width="11.4666666666667" customWidth="true"/>
    <col min="6" max="6" width="10" customWidth="true"/>
    <col min="7" max="7" width="18.675" customWidth="true"/>
    <col min="8" max="8" width="16.325" customWidth="true"/>
    <col min="9" max="9" width="13.0833333333333" customWidth="true"/>
    <col min="10" max="10" width="15.2916666666667" customWidth="true"/>
    <col min="11" max="11" width="16.9083333333333" customWidth="true"/>
    <col min="12" max="12" width="17.5" style="1" customWidth="true"/>
    <col min="13" max="13" width="14.2583333333333" style="2" customWidth="true"/>
    <col min="14" max="14" width="13.9666666666667" customWidth="true"/>
    <col min="15" max="15" width="13.675" style="3" customWidth="true"/>
    <col min="16" max="16" width="12.5" style="3" customWidth="true"/>
  </cols>
  <sheetData>
    <row r="1" ht="46" customHeight="true" spans="1:16">
      <c r="A1" s="4" t="s">
        <v>0</v>
      </c>
      <c r="B1" s="5"/>
      <c r="C1" s="5"/>
      <c r="D1" s="5"/>
      <c r="E1" s="5"/>
      <c r="F1" s="5"/>
      <c r="G1" s="5"/>
      <c r="H1" s="5"/>
      <c r="I1" s="5"/>
      <c r="J1" s="5"/>
      <c r="K1" s="5"/>
      <c r="L1" s="5"/>
      <c r="M1" s="5"/>
      <c r="N1" s="5"/>
      <c r="O1" s="5"/>
      <c r="P1" s="26"/>
    </row>
    <row r="2" ht="50" customHeight="true" spans="1:16">
      <c r="A2" s="6" t="s">
        <v>1</v>
      </c>
      <c r="B2" s="7" t="s">
        <v>2</v>
      </c>
      <c r="C2" s="6" t="s">
        <v>3</v>
      </c>
      <c r="D2" s="6" t="s">
        <v>4</v>
      </c>
      <c r="E2" s="7" t="s">
        <v>5</v>
      </c>
      <c r="F2" s="20" t="s">
        <v>6</v>
      </c>
      <c r="G2" s="20" t="s">
        <v>7</v>
      </c>
      <c r="H2" s="20" t="s">
        <v>8</v>
      </c>
      <c r="I2" s="20" t="s">
        <v>9</v>
      </c>
      <c r="J2" s="22" t="s">
        <v>10</v>
      </c>
      <c r="K2" s="7" t="s">
        <v>11</v>
      </c>
      <c r="L2" s="7" t="s">
        <v>12</v>
      </c>
      <c r="M2" s="7" t="s">
        <v>13</v>
      </c>
      <c r="N2" s="7" t="s">
        <v>14</v>
      </c>
      <c r="O2" s="7" t="s">
        <v>15</v>
      </c>
      <c r="P2" s="7" t="s">
        <v>16</v>
      </c>
    </row>
    <row r="3" ht="46" customHeight="true" spans="1:16">
      <c r="A3" s="8">
        <v>1</v>
      </c>
      <c r="B3" s="9" t="s">
        <v>17</v>
      </c>
      <c r="C3" s="8" t="s">
        <v>18</v>
      </c>
      <c r="D3" s="8" t="s">
        <v>19</v>
      </c>
      <c r="E3" s="8">
        <v>365</v>
      </c>
      <c r="F3" s="8" t="s">
        <v>20</v>
      </c>
      <c r="G3" s="8">
        <v>13098961963</v>
      </c>
      <c r="H3" s="8">
        <v>91</v>
      </c>
      <c r="I3" s="16" t="s">
        <v>21</v>
      </c>
      <c r="J3" s="8">
        <v>356.68</v>
      </c>
      <c r="K3" s="8">
        <v>4000</v>
      </c>
      <c r="L3" s="23">
        <v>120</v>
      </c>
      <c r="M3" s="23">
        <f t="shared" ref="M3:M13" si="0">J3*K3</f>
        <v>1426720</v>
      </c>
      <c r="N3" s="23">
        <f t="shared" ref="N3:N13" si="1">L3*J3</f>
        <v>42801.6</v>
      </c>
      <c r="O3" s="27">
        <f t="shared" ref="O3:O18" si="2">N3+M3</f>
        <v>1469521.6</v>
      </c>
      <c r="P3" s="27"/>
    </row>
    <row r="4" ht="46" customHeight="true" spans="1:16">
      <c r="A4" s="8">
        <v>2</v>
      </c>
      <c r="B4" s="10"/>
      <c r="C4" s="8" t="s">
        <v>22</v>
      </c>
      <c r="D4" s="8" t="s">
        <v>23</v>
      </c>
      <c r="E4" s="8">
        <v>209.34</v>
      </c>
      <c r="F4" s="8" t="s">
        <v>24</v>
      </c>
      <c r="G4" s="8">
        <v>18389243323</v>
      </c>
      <c r="H4" s="8">
        <v>75</v>
      </c>
      <c r="I4" s="16" t="s">
        <v>25</v>
      </c>
      <c r="J4" s="8">
        <v>209.34</v>
      </c>
      <c r="K4" s="8">
        <v>2000</v>
      </c>
      <c r="L4" s="8">
        <v>60</v>
      </c>
      <c r="M4" s="23">
        <f t="shared" si="0"/>
        <v>418680</v>
      </c>
      <c r="N4" s="23">
        <f t="shared" si="1"/>
        <v>12560.4</v>
      </c>
      <c r="O4" s="27">
        <f t="shared" si="2"/>
        <v>431240.4</v>
      </c>
      <c r="P4" s="27"/>
    </row>
    <row r="5" ht="46" customHeight="true" spans="1:16">
      <c r="A5" s="8">
        <v>3</v>
      </c>
      <c r="B5" s="10"/>
      <c r="C5" s="11" t="s">
        <v>26</v>
      </c>
      <c r="D5" s="11" t="s">
        <v>27</v>
      </c>
      <c r="E5" s="11">
        <v>49.69</v>
      </c>
      <c r="F5" s="11" t="s">
        <v>28</v>
      </c>
      <c r="G5" s="11">
        <v>18976000778</v>
      </c>
      <c r="H5" s="8">
        <v>72</v>
      </c>
      <c r="I5" s="16" t="s">
        <v>25</v>
      </c>
      <c r="J5" s="8">
        <v>49.69</v>
      </c>
      <c r="K5" s="8">
        <v>2000</v>
      </c>
      <c r="L5" s="8">
        <v>60</v>
      </c>
      <c r="M5" s="23">
        <f t="shared" si="0"/>
        <v>99380</v>
      </c>
      <c r="N5" s="23">
        <f t="shared" si="1"/>
        <v>2981.4</v>
      </c>
      <c r="O5" s="27">
        <f t="shared" si="2"/>
        <v>102361.4</v>
      </c>
      <c r="P5" s="27"/>
    </row>
    <row r="6" ht="46" customHeight="true" spans="1:16">
      <c r="A6" s="8">
        <v>4</v>
      </c>
      <c r="B6" s="10"/>
      <c r="C6" s="11" t="s">
        <v>29</v>
      </c>
      <c r="D6" s="11" t="s">
        <v>30</v>
      </c>
      <c r="E6" s="11">
        <v>100</v>
      </c>
      <c r="F6" s="11" t="s">
        <v>31</v>
      </c>
      <c r="G6" s="11">
        <v>13876175848</v>
      </c>
      <c r="H6" s="8">
        <v>82</v>
      </c>
      <c r="I6" s="16" t="s">
        <v>32</v>
      </c>
      <c r="J6" s="8">
        <v>100</v>
      </c>
      <c r="K6" s="8">
        <v>3000</v>
      </c>
      <c r="L6" s="8">
        <v>90</v>
      </c>
      <c r="M6" s="23">
        <f t="shared" si="0"/>
        <v>300000</v>
      </c>
      <c r="N6" s="23">
        <f t="shared" si="1"/>
        <v>9000</v>
      </c>
      <c r="O6" s="27">
        <f t="shared" si="2"/>
        <v>309000</v>
      </c>
      <c r="P6" s="27"/>
    </row>
    <row r="7" ht="46" customHeight="true" spans="1:16">
      <c r="A7" s="8">
        <v>5</v>
      </c>
      <c r="B7" s="10"/>
      <c r="C7" s="11" t="s">
        <v>33</v>
      </c>
      <c r="D7" s="12" t="s">
        <v>34</v>
      </c>
      <c r="E7" s="11">
        <v>150</v>
      </c>
      <c r="F7" s="11" t="s">
        <v>35</v>
      </c>
      <c r="G7" s="11">
        <v>13036078979</v>
      </c>
      <c r="H7" s="8">
        <v>61</v>
      </c>
      <c r="I7" s="16" t="s">
        <v>25</v>
      </c>
      <c r="J7" s="8">
        <v>150</v>
      </c>
      <c r="K7" s="8">
        <v>2000</v>
      </c>
      <c r="L7" s="8">
        <v>60</v>
      </c>
      <c r="M7" s="23">
        <f t="shared" si="0"/>
        <v>300000</v>
      </c>
      <c r="N7" s="23">
        <f t="shared" si="1"/>
        <v>9000</v>
      </c>
      <c r="O7" s="27">
        <f t="shared" si="2"/>
        <v>309000</v>
      </c>
      <c r="P7" s="27"/>
    </row>
    <row r="8" ht="46" customHeight="true" spans="1:16">
      <c r="A8" s="8">
        <v>6</v>
      </c>
      <c r="B8" s="10"/>
      <c r="C8" s="11" t="s">
        <v>36</v>
      </c>
      <c r="D8" s="11" t="s">
        <v>37</v>
      </c>
      <c r="E8" s="11">
        <v>112.53</v>
      </c>
      <c r="F8" s="11" t="s">
        <v>38</v>
      </c>
      <c r="G8" s="11">
        <v>15799080986</v>
      </c>
      <c r="H8" s="8">
        <v>69</v>
      </c>
      <c r="I8" s="16" t="s">
        <v>25</v>
      </c>
      <c r="J8" s="8">
        <v>112.1</v>
      </c>
      <c r="K8" s="8">
        <v>2000</v>
      </c>
      <c r="L8" s="8">
        <v>60</v>
      </c>
      <c r="M8" s="23">
        <f t="shared" si="0"/>
        <v>224200</v>
      </c>
      <c r="N8" s="23">
        <f t="shared" si="1"/>
        <v>6726</v>
      </c>
      <c r="O8" s="27">
        <f t="shared" si="2"/>
        <v>230926</v>
      </c>
      <c r="P8" s="27"/>
    </row>
    <row r="9" ht="46" customHeight="true" spans="1:16">
      <c r="A9" s="8">
        <v>7</v>
      </c>
      <c r="B9" s="10"/>
      <c r="C9" s="11" t="s">
        <v>39</v>
      </c>
      <c r="D9" s="11" t="s">
        <v>23</v>
      </c>
      <c r="E9" s="11">
        <v>45.42</v>
      </c>
      <c r="F9" s="11" t="s">
        <v>24</v>
      </c>
      <c r="G9" s="11">
        <v>18389243323</v>
      </c>
      <c r="H9" s="8">
        <v>62</v>
      </c>
      <c r="I9" s="16" t="s">
        <v>25</v>
      </c>
      <c r="J9" s="8">
        <v>45.42</v>
      </c>
      <c r="K9" s="8">
        <v>2000</v>
      </c>
      <c r="L9" s="8">
        <v>60</v>
      </c>
      <c r="M9" s="23">
        <f t="shared" si="0"/>
        <v>90840</v>
      </c>
      <c r="N9" s="23">
        <f t="shared" si="1"/>
        <v>2725.2</v>
      </c>
      <c r="O9" s="27">
        <f t="shared" si="2"/>
        <v>93565.2</v>
      </c>
      <c r="P9" s="27"/>
    </row>
    <row r="10" ht="46" customHeight="true" spans="1:16">
      <c r="A10" s="8">
        <v>8</v>
      </c>
      <c r="B10" s="10"/>
      <c r="C10" s="11" t="s">
        <v>40</v>
      </c>
      <c r="D10" s="11" t="s">
        <v>23</v>
      </c>
      <c r="E10" s="11">
        <v>35.11</v>
      </c>
      <c r="F10" s="11" t="s">
        <v>24</v>
      </c>
      <c r="G10" s="11">
        <v>18389243323</v>
      </c>
      <c r="H10" s="8">
        <v>0</v>
      </c>
      <c r="I10" s="16" t="s">
        <v>41</v>
      </c>
      <c r="J10" s="8">
        <v>35</v>
      </c>
      <c r="K10" s="8">
        <v>0</v>
      </c>
      <c r="L10" s="8">
        <v>0</v>
      </c>
      <c r="M10" s="23">
        <f t="shared" si="0"/>
        <v>0</v>
      </c>
      <c r="N10" s="23">
        <f t="shared" si="1"/>
        <v>0</v>
      </c>
      <c r="O10" s="27">
        <f t="shared" si="2"/>
        <v>0</v>
      </c>
      <c r="P10" s="27"/>
    </row>
    <row r="11" ht="46" customHeight="true" spans="1:16">
      <c r="A11" s="8">
        <v>9</v>
      </c>
      <c r="B11" s="10"/>
      <c r="C11" s="13" t="s">
        <v>42</v>
      </c>
      <c r="D11" s="11" t="s">
        <v>23</v>
      </c>
      <c r="E11" s="11">
        <v>43.25</v>
      </c>
      <c r="F11" s="11" t="s">
        <v>24</v>
      </c>
      <c r="G11" s="11">
        <v>18389243323</v>
      </c>
      <c r="H11" s="8">
        <v>60</v>
      </c>
      <c r="I11" s="16" t="s">
        <v>25</v>
      </c>
      <c r="J11" s="8">
        <v>41.74</v>
      </c>
      <c r="K11" s="8">
        <v>2000</v>
      </c>
      <c r="L11" s="8">
        <v>60</v>
      </c>
      <c r="M11" s="23">
        <f t="shared" si="0"/>
        <v>83480</v>
      </c>
      <c r="N11" s="23">
        <f t="shared" si="1"/>
        <v>2504.4</v>
      </c>
      <c r="O11" s="27">
        <f t="shared" si="2"/>
        <v>85984.4</v>
      </c>
      <c r="P11" s="27"/>
    </row>
    <row r="12" ht="48" customHeight="true" spans="1:16">
      <c r="A12" s="8">
        <v>10</v>
      </c>
      <c r="B12" s="10"/>
      <c r="C12" s="14" t="s">
        <v>43</v>
      </c>
      <c r="D12" s="11" t="s">
        <v>44</v>
      </c>
      <c r="E12" s="11">
        <v>57.15</v>
      </c>
      <c r="F12" s="11" t="s">
        <v>45</v>
      </c>
      <c r="G12" s="11">
        <v>13036078979</v>
      </c>
      <c r="H12" s="8">
        <v>67</v>
      </c>
      <c r="I12" s="16" t="s">
        <v>25</v>
      </c>
      <c r="J12" s="8">
        <v>57.15</v>
      </c>
      <c r="K12" s="8">
        <v>2000</v>
      </c>
      <c r="L12" s="8">
        <v>60</v>
      </c>
      <c r="M12" s="23">
        <f t="shared" si="0"/>
        <v>114300</v>
      </c>
      <c r="N12" s="23">
        <f t="shared" si="1"/>
        <v>3429</v>
      </c>
      <c r="O12" s="27">
        <f t="shared" si="2"/>
        <v>117729</v>
      </c>
      <c r="P12" s="27"/>
    </row>
    <row r="13" ht="48" customHeight="true" spans="1:16">
      <c r="A13" s="8">
        <v>11</v>
      </c>
      <c r="B13" s="10"/>
      <c r="C13" s="11" t="s">
        <v>46</v>
      </c>
      <c r="D13" s="11" t="s">
        <v>47</v>
      </c>
      <c r="E13" s="11">
        <v>117</v>
      </c>
      <c r="F13" s="12" t="s">
        <v>48</v>
      </c>
      <c r="G13" s="11">
        <v>13395378823</v>
      </c>
      <c r="H13" s="8">
        <v>80</v>
      </c>
      <c r="I13" s="16" t="s">
        <v>32</v>
      </c>
      <c r="J13" s="8">
        <v>113.74</v>
      </c>
      <c r="K13" s="8">
        <v>3000</v>
      </c>
      <c r="L13" s="8">
        <v>90</v>
      </c>
      <c r="M13" s="23">
        <f t="shared" si="0"/>
        <v>341220</v>
      </c>
      <c r="N13" s="23">
        <f t="shared" si="1"/>
        <v>10236.6</v>
      </c>
      <c r="O13" s="27">
        <f t="shared" si="2"/>
        <v>351456.6</v>
      </c>
      <c r="P13" s="27"/>
    </row>
    <row r="14" ht="48" customHeight="true" spans="1:16">
      <c r="A14" s="8">
        <v>12</v>
      </c>
      <c r="B14" s="9" t="s">
        <v>49</v>
      </c>
      <c r="C14" s="11" t="s">
        <v>50</v>
      </c>
      <c r="D14" s="11" t="s">
        <v>51</v>
      </c>
      <c r="E14" s="11">
        <v>80</v>
      </c>
      <c r="F14" s="11" t="s">
        <v>52</v>
      </c>
      <c r="G14" s="11">
        <v>18689862747</v>
      </c>
      <c r="H14" s="8">
        <v>93</v>
      </c>
      <c r="I14" s="16" t="s">
        <v>21</v>
      </c>
      <c r="J14" s="8">
        <v>80</v>
      </c>
      <c r="K14" s="8">
        <v>4000</v>
      </c>
      <c r="L14" s="8">
        <v>120</v>
      </c>
      <c r="M14" s="23">
        <f t="shared" ref="M14:M30" si="3">J14*K14</f>
        <v>320000</v>
      </c>
      <c r="N14" s="23">
        <f t="shared" ref="N14:N30" si="4">L14*J14</f>
        <v>9600</v>
      </c>
      <c r="O14" s="27">
        <f t="shared" si="2"/>
        <v>329600</v>
      </c>
      <c r="P14" s="27"/>
    </row>
    <row r="15" ht="48" customHeight="true" spans="1:16">
      <c r="A15" s="8">
        <v>13</v>
      </c>
      <c r="B15" s="10"/>
      <c r="C15" s="12" t="s">
        <v>53</v>
      </c>
      <c r="D15" s="11" t="s">
        <v>54</v>
      </c>
      <c r="E15" s="11">
        <v>70</v>
      </c>
      <c r="F15" s="11" t="s">
        <v>55</v>
      </c>
      <c r="G15" s="11">
        <v>13976280717</v>
      </c>
      <c r="H15" s="8">
        <v>81</v>
      </c>
      <c r="I15" s="16" t="s">
        <v>32</v>
      </c>
      <c r="J15" s="8">
        <v>70</v>
      </c>
      <c r="K15" s="8">
        <v>3000</v>
      </c>
      <c r="L15" s="8">
        <v>90</v>
      </c>
      <c r="M15" s="23">
        <f t="shared" si="3"/>
        <v>210000</v>
      </c>
      <c r="N15" s="23">
        <f t="shared" si="4"/>
        <v>6300</v>
      </c>
      <c r="O15" s="27">
        <f t="shared" si="2"/>
        <v>216300</v>
      </c>
      <c r="P15" s="27"/>
    </row>
    <row r="16" ht="48" customHeight="true" spans="1:16">
      <c r="A16" s="8">
        <v>14</v>
      </c>
      <c r="B16" s="10"/>
      <c r="C16" s="11" t="s">
        <v>56</v>
      </c>
      <c r="D16" s="11" t="s">
        <v>57</v>
      </c>
      <c r="E16" s="11">
        <v>100</v>
      </c>
      <c r="F16" s="11" t="s">
        <v>58</v>
      </c>
      <c r="G16" s="11">
        <v>15008067999</v>
      </c>
      <c r="H16" s="8">
        <v>51</v>
      </c>
      <c r="I16" s="16" t="s">
        <v>41</v>
      </c>
      <c r="J16" s="8">
        <v>100</v>
      </c>
      <c r="K16" s="8">
        <v>0</v>
      </c>
      <c r="L16" s="8">
        <v>0</v>
      </c>
      <c r="M16" s="23">
        <f t="shared" si="3"/>
        <v>0</v>
      </c>
      <c r="N16" s="23">
        <f t="shared" si="4"/>
        <v>0</v>
      </c>
      <c r="O16" s="27">
        <f t="shared" si="2"/>
        <v>0</v>
      </c>
      <c r="P16" s="27"/>
    </row>
    <row r="17" ht="48" customHeight="true" spans="1:16">
      <c r="A17" s="8">
        <v>15</v>
      </c>
      <c r="B17" s="10"/>
      <c r="C17" s="11" t="s">
        <v>59</v>
      </c>
      <c r="D17" s="11" t="s">
        <v>54</v>
      </c>
      <c r="E17" s="11">
        <v>89</v>
      </c>
      <c r="F17" s="11" t="s">
        <v>60</v>
      </c>
      <c r="G17" s="11">
        <v>13637523658</v>
      </c>
      <c r="H17" s="8">
        <v>80</v>
      </c>
      <c r="I17" s="16" t="s">
        <v>32</v>
      </c>
      <c r="J17" s="8">
        <v>111.26</v>
      </c>
      <c r="K17" s="8">
        <v>3000</v>
      </c>
      <c r="L17" s="8">
        <v>90</v>
      </c>
      <c r="M17" s="23">
        <f t="shared" si="3"/>
        <v>333780</v>
      </c>
      <c r="N17" s="23">
        <f t="shared" si="4"/>
        <v>10013.4</v>
      </c>
      <c r="O17" s="27">
        <f t="shared" si="2"/>
        <v>343793.4</v>
      </c>
      <c r="P17" s="27"/>
    </row>
    <row r="18" ht="48" customHeight="true" spans="1:16">
      <c r="A18" s="8">
        <v>16</v>
      </c>
      <c r="B18" s="10"/>
      <c r="C18" s="15" t="s">
        <v>61</v>
      </c>
      <c r="D18" s="15" t="s">
        <v>54</v>
      </c>
      <c r="E18" s="15">
        <v>150</v>
      </c>
      <c r="F18" s="15" t="s">
        <v>62</v>
      </c>
      <c r="G18" s="15">
        <v>19943393391</v>
      </c>
      <c r="H18" s="21">
        <v>65</v>
      </c>
      <c r="I18" s="9" t="s">
        <v>25</v>
      </c>
      <c r="J18" s="21">
        <v>150</v>
      </c>
      <c r="K18" s="21">
        <v>2000</v>
      </c>
      <c r="L18" s="21">
        <v>60</v>
      </c>
      <c r="M18" s="23">
        <f t="shared" si="3"/>
        <v>300000</v>
      </c>
      <c r="N18" s="23">
        <f t="shared" si="4"/>
        <v>9000</v>
      </c>
      <c r="O18" s="28">
        <f t="shared" si="2"/>
        <v>309000</v>
      </c>
      <c r="P18" s="27"/>
    </row>
    <row r="19" ht="48" customHeight="true" spans="1:16">
      <c r="A19" s="8">
        <v>17</v>
      </c>
      <c r="B19" s="10"/>
      <c r="C19" s="12" t="s">
        <v>63</v>
      </c>
      <c r="D19" s="11" t="s">
        <v>64</v>
      </c>
      <c r="E19" s="11">
        <v>110</v>
      </c>
      <c r="F19" s="12" t="s">
        <v>65</v>
      </c>
      <c r="G19" s="11">
        <v>13976890916</v>
      </c>
      <c r="H19" s="8">
        <v>84</v>
      </c>
      <c r="I19" s="16" t="s">
        <v>32</v>
      </c>
      <c r="J19" s="8">
        <v>106.38</v>
      </c>
      <c r="K19" s="8">
        <v>3000</v>
      </c>
      <c r="L19" s="8">
        <v>90</v>
      </c>
      <c r="M19" s="23">
        <f t="shared" si="3"/>
        <v>319140</v>
      </c>
      <c r="N19" s="23">
        <f t="shared" si="4"/>
        <v>9574.2</v>
      </c>
      <c r="O19" s="28">
        <f t="shared" ref="O19:O28" si="5">N19+M19</f>
        <v>328714.2</v>
      </c>
      <c r="P19" s="27"/>
    </row>
    <row r="20" ht="48" customHeight="true" spans="1:16">
      <c r="A20" s="8">
        <v>18</v>
      </c>
      <c r="B20" s="10"/>
      <c r="C20" s="12" t="s">
        <v>66</v>
      </c>
      <c r="D20" s="11" t="s">
        <v>64</v>
      </c>
      <c r="E20" s="11">
        <v>110</v>
      </c>
      <c r="F20" s="12" t="s">
        <v>67</v>
      </c>
      <c r="G20" s="11">
        <v>13637537848</v>
      </c>
      <c r="H20" s="8">
        <v>86</v>
      </c>
      <c r="I20" s="16" t="s">
        <v>32</v>
      </c>
      <c r="J20" s="8">
        <v>110</v>
      </c>
      <c r="K20" s="8">
        <v>3000</v>
      </c>
      <c r="L20" s="8">
        <v>90</v>
      </c>
      <c r="M20" s="23">
        <f t="shared" si="3"/>
        <v>330000</v>
      </c>
      <c r="N20" s="23">
        <f t="shared" si="4"/>
        <v>9900</v>
      </c>
      <c r="O20" s="27">
        <f t="shared" si="5"/>
        <v>339900</v>
      </c>
      <c r="P20" s="27"/>
    </row>
    <row r="21" ht="48" customHeight="true" spans="1:16">
      <c r="A21" s="8">
        <v>19</v>
      </c>
      <c r="B21" s="10"/>
      <c r="C21" s="12" t="s">
        <v>68</v>
      </c>
      <c r="D21" s="12" t="s">
        <v>69</v>
      </c>
      <c r="E21" s="11">
        <v>140</v>
      </c>
      <c r="F21" s="12" t="s">
        <v>70</v>
      </c>
      <c r="G21" s="11">
        <v>17384691877</v>
      </c>
      <c r="H21" s="8">
        <v>87</v>
      </c>
      <c r="I21" s="16" t="s">
        <v>32</v>
      </c>
      <c r="J21" s="8">
        <v>136.82</v>
      </c>
      <c r="K21" s="8">
        <v>3000</v>
      </c>
      <c r="L21" s="8">
        <v>90</v>
      </c>
      <c r="M21" s="23">
        <f t="shared" si="3"/>
        <v>410460</v>
      </c>
      <c r="N21" s="23">
        <f t="shared" si="4"/>
        <v>12313.8</v>
      </c>
      <c r="O21" s="27">
        <f t="shared" si="5"/>
        <v>422773.8</v>
      </c>
      <c r="P21" s="27"/>
    </row>
    <row r="22" ht="48" customHeight="true" spans="1:16">
      <c r="A22" s="8">
        <v>20</v>
      </c>
      <c r="B22" s="10"/>
      <c r="C22" s="12" t="s">
        <v>71</v>
      </c>
      <c r="D22" s="12" t="s">
        <v>69</v>
      </c>
      <c r="E22" s="11">
        <v>114.61</v>
      </c>
      <c r="F22" s="11" t="s">
        <v>70</v>
      </c>
      <c r="G22" s="11">
        <v>17384691877</v>
      </c>
      <c r="H22" s="8">
        <v>73</v>
      </c>
      <c r="I22" s="16" t="s">
        <v>25</v>
      </c>
      <c r="J22" s="8">
        <v>112.2</v>
      </c>
      <c r="K22" s="8">
        <v>2000</v>
      </c>
      <c r="L22" s="8">
        <v>60</v>
      </c>
      <c r="M22" s="23">
        <f t="shared" si="3"/>
        <v>224400</v>
      </c>
      <c r="N22" s="23">
        <f t="shared" si="4"/>
        <v>6732</v>
      </c>
      <c r="O22" s="27">
        <f t="shared" si="5"/>
        <v>231132</v>
      </c>
      <c r="P22" s="27"/>
    </row>
    <row r="23" ht="48" customHeight="true" spans="1:16">
      <c r="A23" s="8">
        <v>21</v>
      </c>
      <c r="B23" s="9" t="s">
        <v>72</v>
      </c>
      <c r="C23" s="8" t="s">
        <v>73</v>
      </c>
      <c r="D23" s="8" t="s">
        <v>74</v>
      </c>
      <c r="E23" s="8">
        <v>100</v>
      </c>
      <c r="F23" s="8" t="s">
        <v>75</v>
      </c>
      <c r="G23" s="8">
        <v>13158973100</v>
      </c>
      <c r="H23" s="8">
        <v>40</v>
      </c>
      <c r="I23" s="16" t="s">
        <v>41</v>
      </c>
      <c r="J23" s="8">
        <v>100</v>
      </c>
      <c r="K23" s="8">
        <v>0</v>
      </c>
      <c r="L23" s="8">
        <v>0</v>
      </c>
      <c r="M23" s="23">
        <f t="shared" si="3"/>
        <v>0</v>
      </c>
      <c r="N23" s="23">
        <f t="shared" si="4"/>
        <v>0</v>
      </c>
      <c r="O23" s="27">
        <f t="shared" si="5"/>
        <v>0</v>
      </c>
      <c r="P23" s="27"/>
    </row>
    <row r="24" ht="48" customHeight="true" spans="1:16">
      <c r="A24" s="8">
        <v>22</v>
      </c>
      <c r="B24" s="10"/>
      <c r="C24" s="13" t="s">
        <v>76</v>
      </c>
      <c r="D24" s="8" t="s">
        <v>77</v>
      </c>
      <c r="E24" s="8">
        <v>320</v>
      </c>
      <c r="F24" s="8" t="s">
        <v>78</v>
      </c>
      <c r="G24" s="8">
        <v>15863640807</v>
      </c>
      <c r="H24" s="8">
        <v>31</v>
      </c>
      <c r="I24" s="16" t="s">
        <v>41</v>
      </c>
      <c r="J24" s="8">
        <v>320</v>
      </c>
      <c r="K24" s="8">
        <v>0</v>
      </c>
      <c r="L24" s="8">
        <v>0</v>
      </c>
      <c r="M24" s="23">
        <f t="shared" si="3"/>
        <v>0</v>
      </c>
      <c r="N24" s="23">
        <f t="shared" si="4"/>
        <v>0</v>
      </c>
      <c r="O24" s="27">
        <f t="shared" si="5"/>
        <v>0</v>
      </c>
      <c r="P24" s="27"/>
    </row>
    <row r="25" ht="50" customHeight="true" spans="1:16">
      <c r="A25" s="8">
        <v>23</v>
      </c>
      <c r="B25" s="9" t="s">
        <v>79</v>
      </c>
      <c r="C25" s="13" t="s">
        <v>80</v>
      </c>
      <c r="D25" s="8" t="s">
        <v>81</v>
      </c>
      <c r="E25" s="8">
        <v>50</v>
      </c>
      <c r="F25" s="8" t="s">
        <v>82</v>
      </c>
      <c r="G25" s="8">
        <v>13316813737</v>
      </c>
      <c r="H25" s="8">
        <v>75</v>
      </c>
      <c r="I25" s="16" t="s">
        <v>25</v>
      </c>
      <c r="J25" s="8">
        <v>50</v>
      </c>
      <c r="K25" s="8">
        <v>2000</v>
      </c>
      <c r="L25" s="8">
        <v>60</v>
      </c>
      <c r="M25" s="23">
        <f t="shared" si="3"/>
        <v>100000</v>
      </c>
      <c r="N25" s="23">
        <f t="shared" si="4"/>
        <v>3000</v>
      </c>
      <c r="O25" s="27">
        <f t="shared" si="5"/>
        <v>103000</v>
      </c>
      <c r="P25" s="27"/>
    </row>
    <row r="26" ht="48" customHeight="true" spans="1:16">
      <c r="A26" s="8">
        <v>24</v>
      </c>
      <c r="B26" s="10"/>
      <c r="C26" s="12" t="s">
        <v>83</v>
      </c>
      <c r="D26" s="12" t="s">
        <v>84</v>
      </c>
      <c r="E26" s="11">
        <v>70</v>
      </c>
      <c r="F26" s="12" t="s">
        <v>85</v>
      </c>
      <c r="G26" s="11">
        <v>13901192153</v>
      </c>
      <c r="H26" s="8">
        <v>60</v>
      </c>
      <c r="I26" s="16" t="s">
        <v>25</v>
      </c>
      <c r="J26" s="8">
        <v>70</v>
      </c>
      <c r="K26" s="8">
        <v>2000</v>
      </c>
      <c r="L26" s="8">
        <v>60</v>
      </c>
      <c r="M26" s="23">
        <f t="shared" si="3"/>
        <v>140000</v>
      </c>
      <c r="N26" s="23">
        <f t="shared" si="4"/>
        <v>4200</v>
      </c>
      <c r="O26" s="27">
        <f t="shared" si="5"/>
        <v>144200</v>
      </c>
      <c r="P26" s="27"/>
    </row>
    <row r="27" ht="72" customHeight="true" spans="1:16">
      <c r="A27" s="8">
        <v>25</v>
      </c>
      <c r="B27" s="16" t="s">
        <v>86</v>
      </c>
      <c r="C27" s="8" t="s">
        <v>87</v>
      </c>
      <c r="D27" s="8" t="s">
        <v>88</v>
      </c>
      <c r="E27" s="8">
        <v>120</v>
      </c>
      <c r="F27" s="8" t="s">
        <v>89</v>
      </c>
      <c r="G27" s="8">
        <v>13879963588</v>
      </c>
      <c r="H27" s="8">
        <v>80</v>
      </c>
      <c r="I27" s="16" t="s">
        <v>32</v>
      </c>
      <c r="J27" s="8">
        <v>120</v>
      </c>
      <c r="K27" s="8">
        <v>3000</v>
      </c>
      <c r="L27" s="24">
        <v>90</v>
      </c>
      <c r="M27" s="23">
        <f t="shared" si="3"/>
        <v>360000</v>
      </c>
      <c r="N27" s="23">
        <f t="shared" si="4"/>
        <v>10800</v>
      </c>
      <c r="O27" s="27">
        <f t="shared" si="5"/>
        <v>370800</v>
      </c>
      <c r="P27" s="27"/>
    </row>
    <row r="28" ht="48" customHeight="true" spans="1:16">
      <c r="A28" s="17" t="s">
        <v>90</v>
      </c>
      <c r="B28" s="18"/>
      <c r="C28" s="18"/>
      <c r="D28" s="19"/>
      <c r="E28" s="8">
        <f>SUM(E3:E27)</f>
        <v>2908.1</v>
      </c>
      <c r="F28" s="8"/>
      <c r="G28" s="17" t="s">
        <v>91</v>
      </c>
      <c r="H28" s="18"/>
      <c r="I28" s="19"/>
      <c r="J28" s="25">
        <f>SUM(J3:J27)</f>
        <v>2907.52</v>
      </c>
      <c r="K28" s="18"/>
      <c r="L28" s="18"/>
      <c r="M28" s="23"/>
      <c r="N28" s="23"/>
      <c r="O28" s="29">
        <f>SUM(O3:O27)</f>
        <v>6639998</v>
      </c>
      <c r="P28" s="27"/>
    </row>
  </sheetData>
  <autoFilter ref="A2:P28">
    <extLst/>
  </autoFilter>
  <mergeCells count="8">
    <mergeCell ref="A1:P1"/>
    <mergeCell ref="A28:D28"/>
    <mergeCell ref="G28:I28"/>
    <mergeCell ref="J28:L28"/>
    <mergeCell ref="B3:B13"/>
    <mergeCell ref="B14:B22"/>
    <mergeCell ref="B23:B24"/>
    <mergeCell ref="B25:B26"/>
  </mergeCells>
  <pageMargins left="0.699305555555556" right="0.699305555555556" top="0.75" bottom="0.75" header="0.3" footer="0.3"/>
  <pageSetup paperSize="8" scale="58"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三亚市2024年市级常年蔬菜骨干基地名单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uos</cp:lastModifiedBy>
  <dcterms:created xsi:type="dcterms:W3CDTF">2006-09-24T08:00:00Z</dcterms:created>
  <dcterms:modified xsi:type="dcterms:W3CDTF">2025-01-08T10:09:50Z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2052-11.8.2.10386</vt:lpwstr>
  </property>
  <property fmtid="{D5CDD505-2E9C-101B-9397-08002B2CF9AE}" pid="3" name="ICV">
    <vt:lpwstr>77716F8A8C3C4A9CBF9A4D0A98B83A29_13</vt:lpwstr>
  </property>
</Properties>
</file>