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三亚市2024年市级常年蔬菜骨干基地名单" sheetId="4" r:id="rId1"/>
  </sheets>
  <definedNames>
    <definedName name="_xlnm._FilterDatabase" localSheetId="0" hidden="1">三亚市2024年市级常年蔬菜骨干基地名单!$A$2:$P$28</definedName>
  </definedNames>
  <calcPr calcId="144525"/>
</workbook>
</file>

<file path=xl/sharedStrings.xml><?xml version="1.0" encoding="utf-8"?>
<sst xmlns="http://schemas.openxmlformats.org/spreadsheetml/2006/main" count="124" uniqueCount="92">
  <si>
    <t>2024年三亚市市级常年蔬菜骨干基地及基地生产组织者奖励资金发放名单</t>
  </si>
  <si>
    <t>编号</t>
  </si>
  <si>
    <t>主管单位</t>
  </si>
  <si>
    <t>基地名称</t>
  </si>
  <si>
    <t>地点</t>
  </si>
  <si>
    <t>挂牌面积(亩)</t>
  </si>
  <si>
    <t>责任人</t>
  </si>
  <si>
    <t>联系方式</t>
  </si>
  <si>
    <t>成绩（分）</t>
  </si>
  <si>
    <t>等级</t>
  </si>
  <si>
    <t>考核面积（亩）</t>
  </si>
  <si>
    <t>生产者奖补标准（元/亩）</t>
  </si>
  <si>
    <t>组织者奖补标准（元/亩）</t>
  </si>
  <si>
    <t>生产者奖补（元）</t>
  </si>
  <si>
    <t>组织者奖补（元）</t>
  </si>
  <si>
    <t>金额合计</t>
  </si>
  <si>
    <t>备注</t>
  </si>
  <si>
    <t>天涯区
农业农村局</t>
  </si>
  <si>
    <r>
      <rPr>
        <sz val="14"/>
        <rFont val="宋体"/>
        <charset val="134"/>
      </rPr>
      <t>文门基地</t>
    </r>
  </si>
  <si>
    <r>
      <rPr>
        <sz val="14"/>
        <rFont val="宋体"/>
        <charset val="134"/>
      </rPr>
      <t>过岭村委会</t>
    </r>
  </si>
  <si>
    <r>
      <rPr>
        <sz val="14"/>
        <rFont val="宋体"/>
        <charset val="134"/>
      </rPr>
      <t>罗丰</t>
    </r>
  </si>
  <si>
    <t>优秀</t>
  </si>
  <si>
    <r>
      <rPr>
        <sz val="14"/>
        <rFont val="宋体"/>
        <charset val="134"/>
      </rPr>
      <t>扎业基地</t>
    </r>
  </si>
  <si>
    <r>
      <rPr>
        <sz val="14"/>
        <rFont val="宋体"/>
        <charset val="134"/>
      </rPr>
      <t>水蛟村委会</t>
    </r>
  </si>
  <si>
    <r>
      <rPr>
        <sz val="14"/>
        <rFont val="宋体"/>
        <charset val="134"/>
      </rPr>
      <t>蒋明富</t>
    </r>
  </si>
  <si>
    <t>合格</t>
  </si>
  <si>
    <r>
      <rPr>
        <sz val="14"/>
        <rFont val="宋体"/>
        <charset val="134"/>
      </rPr>
      <t>明旺基地</t>
    </r>
  </si>
  <si>
    <r>
      <rPr>
        <sz val="14"/>
        <rFont val="宋体"/>
        <charset val="134"/>
      </rPr>
      <t>妙林村委会</t>
    </r>
  </si>
  <si>
    <r>
      <rPr>
        <sz val="14"/>
        <rFont val="宋体"/>
        <charset val="134"/>
      </rPr>
      <t>王明才</t>
    </r>
  </si>
  <si>
    <r>
      <rPr>
        <sz val="14"/>
        <rFont val="宋体"/>
        <charset val="134"/>
      </rPr>
      <t>三力源基地</t>
    </r>
  </si>
  <si>
    <r>
      <rPr>
        <sz val="14"/>
        <rFont val="宋体"/>
        <charset val="134"/>
      </rPr>
      <t>槟榔村委会</t>
    </r>
  </si>
  <si>
    <r>
      <rPr>
        <sz val="14"/>
        <rFont val="宋体"/>
        <charset val="134"/>
      </rPr>
      <t>瞿长伍</t>
    </r>
  </si>
  <si>
    <t>良好</t>
  </si>
  <si>
    <r>
      <rPr>
        <sz val="14"/>
        <rFont val="宋体"/>
        <charset val="134"/>
      </rPr>
      <t>南果基地</t>
    </r>
    <r>
      <rPr>
        <sz val="14"/>
        <rFont val="Times New Roman"/>
        <charset val="134"/>
      </rPr>
      <t>2</t>
    </r>
  </si>
  <si>
    <t>风门田洋、妙林村委会</t>
  </si>
  <si>
    <r>
      <rPr>
        <sz val="14"/>
        <rFont val="宋体"/>
        <charset val="134"/>
      </rPr>
      <t>林树立</t>
    </r>
  </si>
  <si>
    <r>
      <rPr>
        <sz val="14"/>
        <rFont val="宋体"/>
        <charset val="134"/>
      </rPr>
      <t>抱密基地</t>
    </r>
  </si>
  <si>
    <r>
      <rPr>
        <sz val="14"/>
        <rFont val="宋体"/>
        <charset val="134"/>
      </rPr>
      <t>水蛟抱密村</t>
    </r>
  </si>
  <si>
    <r>
      <rPr>
        <sz val="14"/>
        <rFont val="宋体"/>
        <charset val="134"/>
      </rPr>
      <t>唐兴伦</t>
    </r>
  </si>
  <si>
    <r>
      <rPr>
        <sz val="14"/>
        <rFont val="宋体"/>
        <charset val="134"/>
      </rPr>
      <t>三川木棉扎业基地</t>
    </r>
  </si>
  <si>
    <r>
      <rPr>
        <sz val="14"/>
        <rFont val="宋体"/>
        <charset val="134"/>
      </rPr>
      <t>三川高坡基地</t>
    </r>
  </si>
  <si>
    <t>不合格</t>
  </si>
  <si>
    <t>三川木棉新基地</t>
  </si>
  <si>
    <r>
      <rPr>
        <sz val="14"/>
        <color theme="1"/>
        <rFont val="宋体"/>
        <charset val="134"/>
      </rPr>
      <t>南果基地</t>
    </r>
    <r>
      <rPr>
        <sz val="14"/>
        <color theme="1"/>
        <rFont val="Times New Roman"/>
        <charset val="134"/>
      </rPr>
      <t>1</t>
    </r>
  </si>
  <si>
    <r>
      <rPr>
        <sz val="14"/>
        <rFont val="宋体"/>
        <charset val="134"/>
      </rPr>
      <t>妙林田洋</t>
    </r>
  </si>
  <si>
    <r>
      <rPr>
        <sz val="14"/>
        <rFont val="宋体"/>
        <charset val="134"/>
      </rPr>
      <t>杨树立</t>
    </r>
  </si>
  <si>
    <r>
      <rPr>
        <sz val="14"/>
        <rFont val="宋体"/>
        <charset val="134"/>
      </rPr>
      <t>抱龙基地</t>
    </r>
  </si>
  <si>
    <r>
      <rPr>
        <sz val="14"/>
        <rFont val="宋体"/>
        <charset val="134"/>
      </rPr>
      <t>抱龙村委会</t>
    </r>
  </si>
  <si>
    <t>王重添</t>
  </si>
  <si>
    <t>吉阳区
农业农村局</t>
  </si>
  <si>
    <r>
      <rPr>
        <sz val="14"/>
        <rFont val="宋体"/>
        <charset val="134"/>
      </rPr>
      <t>安罗基地</t>
    </r>
  </si>
  <si>
    <r>
      <rPr>
        <sz val="14"/>
        <rFont val="宋体"/>
        <charset val="134"/>
      </rPr>
      <t>安罗村委会</t>
    </r>
  </si>
  <si>
    <r>
      <rPr>
        <sz val="14"/>
        <rFont val="宋体"/>
        <charset val="134"/>
      </rPr>
      <t>蒋水清</t>
    </r>
  </si>
  <si>
    <t>中廖基地</t>
  </si>
  <si>
    <r>
      <rPr>
        <sz val="14"/>
        <rFont val="宋体"/>
        <charset val="134"/>
      </rPr>
      <t>中廖村委会</t>
    </r>
  </si>
  <si>
    <r>
      <rPr>
        <sz val="14"/>
        <rFont val="宋体"/>
        <charset val="134"/>
      </rPr>
      <t>林泽民</t>
    </r>
  </si>
  <si>
    <r>
      <rPr>
        <sz val="14"/>
        <rFont val="宋体"/>
        <charset val="134"/>
      </rPr>
      <t>嘉成基地</t>
    </r>
  </si>
  <si>
    <r>
      <rPr>
        <sz val="14"/>
        <rFont val="宋体"/>
        <charset val="134"/>
      </rPr>
      <t>田独村委会</t>
    </r>
  </si>
  <si>
    <r>
      <rPr>
        <sz val="14"/>
        <rFont val="宋体"/>
        <charset val="134"/>
      </rPr>
      <t>吴嘉德</t>
    </r>
  </si>
  <si>
    <r>
      <rPr>
        <sz val="14"/>
        <rFont val="宋体"/>
        <charset val="134"/>
      </rPr>
      <t>上下廖基地</t>
    </r>
  </si>
  <si>
    <r>
      <rPr>
        <sz val="14"/>
        <rFont val="宋体"/>
        <charset val="134"/>
      </rPr>
      <t>蓝和壮</t>
    </r>
  </si>
  <si>
    <r>
      <rPr>
        <sz val="14"/>
        <rFont val="宋体"/>
        <charset val="134"/>
      </rPr>
      <t>中和基地</t>
    </r>
  </si>
  <si>
    <r>
      <rPr>
        <sz val="14"/>
        <rFont val="宋体"/>
        <charset val="134"/>
      </rPr>
      <t>张凯</t>
    </r>
  </si>
  <si>
    <t>大茅里一蔬菜基地</t>
  </si>
  <si>
    <r>
      <rPr>
        <sz val="14"/>
        <rFont val="宋体"/>
        <charset val="134"/>
      </rPr>
      <t>大茅村委会</t>
    </r>
  </si>
  <si>
    <t>包守华</t>
  </si>
  <si>
    <t>大茅下新村基地</t>
  </si>
  <si>
    <t>罗震</t>
  </si>
  <si>
    <r>
      <rPr>
        <sz val="14"/>
        <rFont val="宋体"/>
        <charset val="134"/>
      </rPr>
      <t>南丁基地</t>
    </r>
    <r>
      <rPr>
        <sz val="14"/>
        <rFont val="Times New Roman"/>
        <charset val="134"/>
      </rPr>
      <t>1</t>
    </r>
  </si>
  <si>
    <t>南丁村委会</t>
  </si>
  <si>
    <t>陈德平</t>
  </si>
  <si>
    <t>中村基地</t>
  </si>
  <si>
    <t>崖州区
农业农村局</t>
  </si>
  <si>
    <r>
      <rPr>
        <sz val="14"/>
        <rFont val="宋体"/>
        <charset val="134"/>
      </rPr>
      <t>崖城基地</t>
    </r>
  </si>
  <si>
    <r>
      <rPr>
        <sz val="14"/>
        <rFont val="宋体"/>
        <charset val="134"/>
      </rPr>
      <t>坡田洋村委会</t>
    </r>
  </si>
  <si>
    <r>
      <rPr>
        <sz val="14"/>
        <rFont val="宋体"/>
        <charset val="134"/>
      </rPr>
      <t>陆成华</t>
    </r>
  </si>
  <si>
    <t>仕泓公司基地（坡田洋）</t>
  </si>
  <si>
    <r>
      <rPr>
        <sz val="14"/>
        <rFont val="宋体"/>
        <charset val="134"/>
      </rPr>
      <t>坡田洋</t>
    </r>
  </si>
  <si>
    <r>
      <rPr>
        <sz val="14"/>
        <rFont val="宋体"/>
        <charset val="134"/>
      </rPr>
      <t>周泽宇</t>
    </r>
  </si>
  <si>
    <t>海棠区
农业农村局</t>
  </si>
  <si>
    <t>湾坡基地</t>
  </si>
  <si>
    <r>
      <rPr>
        <sz val="14"/>
        <rFont val="宋体"/>
        <charset val="134"/>
      </rPr>
      <t>湾坡村委会</t>
    </r>
  </si>
  <si>
    <r>
      <rPr>
        <sz val="14"/>
        <rFont val="宋体"/>
        <charset val="134"/>
      </rPr>
      <t>李思达</t>
    </r>
  </si>
  <si>
    <t>北山基地</t>
  </si>
  <si>
    <t>北山村委会</t>
  </si>
  <si>
    <t>李黎明</t>
  </si>
  <si>
    <t>育才生态区
农业农村局</t>
  </si>
  <si>
    <r>
      <rPr>
        <sz val="14"/>
        <rFont val="宋体"/>
        <charset val="134"/>
      </rPr>
      <t>雅林基地</t>
    </r>
  </si>
  <si>
    <r>
      <rPr>
        <sz val="14"/>
        <rFont val="宋体"/>
        <charset val="134"/>
      </rPr>
      <t>雅林村委会</t>
    </r>
  </si>
  <si>
    <r>
      <rPr>
        <sz val="14"/>
        <rFont val="宋体"/>
        <charset val="134"/>
      </rPr>
      <t>曾训辉</t>
    </r>
  </si>
  <si>
    <t>挂牌面积合计</t>
  </si>
  <si>
    <t>考核面积总计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</si>
</sst>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theme="1"/>
      <name val="宋体"/>
      <charset val="134"/>
      <scheme val="minor"/>
    </font>
    <font>
      <sz val="14"/>
      <color theme="1"/>
      <name val="宋体"/>
      <charset val="134"/>
      <scheme val="minor"/>
    </font>
    <font>
      <sz val="14"/>
      <color theme="1"/>
      <name val="方正黑体_GBK"/>
      <charset val="134"/>
    </font>
    <font>
      <sz val="20"/>
      <color theme="1"/>
      <name val="方正黑体_GBK"/>
      <charset val="134"/>
    </font>
    <font>
      <sz val="16"/>
      <color theme="1"/>
      <name val="方正黑体_GBK"/>
      <charset val="134"/>
    </font>
    <font>
      <sz val="14"/>
      <name val="Times New Roman"/>
      <charset val="134"/>
    </font>
    <font>
      <sz val="14"/>
      <name val="宋体"/>
      <charset val="134"/>
    </font>
    <font>
      <sz val="14"/>
      <color theme="1"/>
      <name val="宋体"/>
      <charset val="134"/>
    </font>
    <font>
      <sz val="14"/>
      <color theme="1"/>
      <name val="Times New Roman"/>
      <charset val="134"/>
    </font>
    <font>
      <b/>
      <sz val="16"/>
      <color theme="1"/>
      <name val="方正黑体_GBK"/>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s>
  <fills count="35">
    <fill>
      <patternFill patternType="none"/>
    </fill>
    <fill>
      <patternFill patternType="gray125"/>
    </fill>
    <fill>
      <patternFill patternType="solid">
        <fgColor theme="3" tint="0.6"/>
        <bgColor indexed="64"/>
      </patternFill>
    </fill>
    <fill>
      <patternFill patternType="solid">
        <fgColor theme="0"/>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9">
    <border>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3" fillId="29" borderId="1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7" fillId="33" borderId="16" applyNumberFormat="false" applyAlignment="false" applyProtection="false">
      <alignment vertical="center"/>
    </xf>
    <xf numFmtId="0" fontId="28" fillId="29" borderId="18" applyNumberFormat="false" applyAlignment="false" applyProtection="false">
      <alignment vertical="center"/>
    </xf>
    <xf numFmtId="0" fontId="20" fillId="25" borderId="15" applyNumberFormat="false" applyAlignment="false" applyProtection="false">
      <alignment vertical="center"/>
    </xf>
    <xf numFmtId="0" fontId="26" fillId="0" borderId="17" applyNumberFormat="false" applyFill="false" applyAlignment="false" applyProtection="false">
      <alignment vertical="center"/>
    </xf>
    <xf numFmtId="0" fontId="11" fillId="3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0" fillId="23" borderId="1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28" borderId="0" applyNumberFormat="false" applyBorder="false" applyAlignment="false" applyProtection="false">
      <alignment vertical="center"/>
    </xf>
  </cellStyleXfs>
  <cellXfs count="30">
    <xf numFmtId="0" fontId="0" fillId="0" borderId="0" xfId="0"/>
    <xf numFmtId="0" fontId="1" fillId="0" borderId="0" xfId="0" applyFont="true" applyAlignment="true">
      <alignment horizontal="center" vertical="center"/>
    </xf>
    <xf numFmtId="0" fontId="2" fillId="0" borderId="0" xfId="0" applyFont="true" applyBorder="true" applyAlignment="true">
      <alignment horizontal="center" vertical="center"/>
    </xf>
    <xf numFmtId="0" fontId="0" fillId="0" borderId="0" xfId="0" applyFill="true"/>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4" fillId="2" borderId="3" xfId="0" applyFont="true" applyFill="true" applyBorder="true" applyAlignment="true">
      <alignment horizontal="center" vertical="center"/>
    </xf>
    <xf numFmtId="0" fontId="4" fillId="2"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5" fillId="3" borderId="4" xfId="0" applyFont="true" applyFill="true" applyBorder="true" applyAlignment="true">
      <alignment horizontal="center" vertical="center" wrapText="true"/>
    </xf>
    <xf numFmtId="0" fontId="6" fillId="3" borderId="4" xfId="0" applyFont="true" applyFill="true" applyBorder="true" applyAlignment="true">
      <alignment horizontal="center" vertical="center" wrapText="true"/>
    </xf>
    <xf numFmtId="0" fontId="7" fillId="3" borderId="4" xfId="0" applyFont="true" applyFill="true" applyBorder="true" applyAlignment="true">
      <alignment horizontal="center" vertical="center" wrapText="true"/>
    </xf>
    <xf numFmtId="0" fontId="8" fillId="3" borderId="4" xfId="0" applyFont="true" applyFill="true" applyBorder="true" applyAlignment="true">
      <alignment horizontal="center" vertical="center" wrapText="true"/>
    </xf>
    <xf numFmtId="0" fontId="5" fillId="3" borderId="5"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4" fillId="2" borderId="4"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8" fillId="0" borderId="7" xfId="0" applyFont="true" applyBorder="true" applyAlignment="true">
      <alignment horizontal="center" vertical="center"/>
    </xf>
    <xf numFmtId="0" fontId="8" fillId="3" borderId="7" xfId="0" applyFont="true" applyFill="true" applyBorder="true" applyAlignment="true">
      <alignment horizontal="center" vertical="center"/>
    </xf>
    <xf numFmtId="0" fontId="5" fillId="0" borderId="7" xfId="0" applyFont="true" applyFill="true" applyBorder="true" applyAlignment="true">
      <alignment horizontal="center" vertical="center" wrapText="true"/>
    </xf>
    <xf numFmtId="0" fontId="3" fillId="0" borderId="10"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8"/>
  <sheetViews>
    <sheetView tabSelected="1" zoomScale="85" zoomScaleNormal="85" workbookViewId="0">
      <selection activeCell="A1" sqref="A1:P1"/>
    </sheetView>
  </sheetViews>
  <sheetFormatPr defaultColWidth="9" defaultRowHeight="18.75"/>
  <cols>
    <col min="1" max="1" width="7.20833333333333" customWidth="true"/>
    <col min="2" max="2" width="9.84166666666667" customWidth="true"/>
    <col min="3" max="3" width="21.175" customWidth="true"/>
    <col min="4" max="4" width="17.6416666666667" customWidth="true"/>
    <col min="5" max="5" width="11.4666666666667" customWidth="true"/>
    <col min="6" max="6" width="10" customWidth="true"/>
    <col min="7" max="7" width="18.675" customWidth="true"/>
    <col min="8" max="8" width="16.325" customWidth="true"/>
    <col min="9" max="9" width="13.0833333333333" customWidth="true"/>
    <col min="10" max="10" width="15.2916666666667" customWidth="true"/>
    <col min="11" max="11" width="16.9083333333333" customWidth="true"/>
    <col min="12" max="12" width="17.5" style="1" customWidth="true"/>
    <col min="13" max="13" width="14.2583333333333" style="2" customWidth="true"/>
    <col min="14" max="14" width="13.9666666666667" customWidth="true"/>
    <col min="15" max="15" width="13.675" style="3" customWidth="true"/>
    <col min="16" max="16" width="12.5" style="3" customWidth="true"/>
  </cols>
  <sheetData>
    <row r="1" ht="46" customHeight="true" spans="1:16">
      <c r="A1" s="4" t="s">
        <v>0</v>
      </c>
      <c r="B1" s="5"/>
      <c r="C1" s="5"/>
      <c r="D1" s="5"/>
      <c r="E1" s="5"/>
      <c r="F1" s="5"/>
      <c r="G1" s="5"/>
      <c r="H1" s="5"/>
      <c r="I1" s="5"/>
      <c r="J1" s="5"/>
      <c r="K1" s="5"/>
      <c r="L1" s="5"/>
      <c r="M1" s="5"/>
      <c r="N1" s="5"/>
      <c r="O1" s="5"/>
      <c r="P1" s="26"/>
    </row>
    <row r="2" ht="50" customHeight="true" spans="1:16">
      <c r="A2" s="6" t="s">
        <v>1</v>
      </c>
      <c r="B2" s="7" t="s">
        <v>2</v>
      </c>
      <c r="C2" s="6" t="s">
        <v>3</v>
      </c>
      <c r="D2" s="6" t="s">
        <v>4</v>
      </c>
      <c r="E2" s="7" t="s">
        <v>5</v>
      </c>
      <c r="F2" s="20" t="s">
        <v>6</v>
      </c>
      <c r="G2" s="20" t="s">
        <v>7</v>
      </c>
      <c r="H2" s="20" t="s">
        <v>8</v>
      </c>
      <c r="I2" s="20" t="s">
        <v>9</v>
      </c>
      <c r="J2" s="22" t="s">
        <v>10</v>
      </c>
      <c r="K2" s="7" t="s">
        <v>11</v>
      </c>
      <c r="L2" s="7" t="s">
        <v>12</v>
      </c>
      <c r="M2" s="7" t="s">
        <v>13</v>
      </c>
      <c r="N2" s="7" t="s">
        <v>14</v>
      </c>
      <c r="O2" s="7" t="s">
        <v>15</v>
      </c>
      <c r="P2" s="7" t="s">
        <v>16</v>
      </c>
    </row>
    <row r="3" ht="46" customHeight="true" spans="1:16">
      <c r="A3" s="8">
        <v>1</v>
      </c>
      <c r="B3" s="9" t="s">
        <v>17</v>
      </c>
      <c r="C3" s="8" t="s">
        <v>18</v>
      </c>
      <c r="D3" s="8" t="s">
        <v>19</v>
      </c>
      <c r="E3" s="8">
        <v>365</v>
      </c>
      <c r="F3" s="8" t="s">
        <v>20</v>
      </c>
      <c r="G3" s="8">
        <v>13098961963</v>
      </c>
      <c r="H3" s="8">
        <v>91</v>
      </c>
      <c r="I3" s="16" t="s">
        <v>21</v>
      </c>
      <c r="J3" s="8">
        <v>356.68</v>
      </c>
      <c r="K3" s="8">
        <v>4000</v>
      </c>
      <c r="L3" s="23">
        <v>120</v>
      </c>
      <c r="M3" s="23">
        <f t="shared" ref="M3:M13" si="0">J3*K3</f>
        <v>1426720</v>
      </c>
      <c r="N3" s="23">
        <f t="shared" ref="N3:N13" si="1">L3*J3</f>
        <v>42801.6</v>
      </c>
      <c r="O3" s="27">
        <f t="shared" ref="O3:O18" si="2">N3+M3</f>
        <v>1469521.6</v>
      </c>
      <c r="P3" s="27"/>
    </row>
    <row r="4" ht="46" customHeight="true" spans="1:16">
      <c r="A4" s="8">
        <v>2</v>
      </c>
      <c r="B4" s="10"/>
      <c r="C4" s="8" t="s">
        <v>22</v>
      </c>
      <c r="D4" s="8" t="s">
        <v>23</v>
      </c>
      <c r="E4" s="8">
        <v>209.34</v>
      </c>
      <c r="F4" s="8" t="s">
        <v>24</v>
      </c>
      <c r="G4" s="8">
        <v>18389243323</v>
      </c>
      <c r="H4" s="8">
        <v>75</v>
      </c>
      <c r="I4" s="16" t="s">
        <v>25</v>
      </c>
      <c r="J4" s="8">
        <v>209.34</v>
      </c>
      <c r="K4" s="8">
        <v>2000</v>
      </c>
      <c r="L4" s="8">
        <v>60</v>
      </c>
      <c r="M4" s="23">
        <f t="shared" si="0"/>
        <v>418680</v>
      </c>
      <c r="N4" s="23">
        <f t="shared" si="1"/>
        <v>12560.4</v>
      </c>
      <c r="O4" s="27">
        <f t="shared" si="2"/>
        <v>431240.4</v>
      </c>
      <c r="P4" s="27"/>
    </row>
    <row r="5" ht="46" customHeight="true" spans="1:16">
      <c r="A5" s="8">
        <v>3</v>
      </c>
      <c r="B5" s="10"/>
      <c r="C5" s="11" t="s">
        <v>26</v>
      </c>
      <c r="D5" s="11" t="s">
        <v>27</v>
      </c>
      <c r="E5" s="11">
        <v>49.69</v>
      </c>
      <c r="F5" s="11" t="s">
        <v>28</v>
      </c>
      <c r="G5" s="11">
        <v>18976000778</v>
      </c>
      <c r="H5" s="8">
        <v>72</v>
      </c>
      <c r="I5" s="16" t="s">
        <v>25</v>
      </c>
      <c r="J5" s="8">
        <v>49.69</v>
      </c>
      <c r="K5" s="8">
        <v>2000</v>
      </c>
      <c r="L5" s="8">
        <v>60</v>
      </c>
      <c r="M5" s="23">
        <f t="shared" si="0"/>
        <v>99380</v>
      </c>
      <c r="N5" s="23">
        <f t="shared" si="1"/>
        <v>2981.4</v>
      </c>
      <c r="O5" s="27">
        <f t="shared" si="2"/>
        <v>102361.4</v>
      </c>
      <c r="P5" s="27"/>
    </row>
    <row r="6" ht="46" customHeight="true" spans="1:16">
      <c r="A6" s="8">
        <v>4</v>
      </c>
      <c r="B6" s="10"/>
      <c r="C6" s="11" t="s">
        <v>29</v>
      </c>
      <c r="D6" s="11" t="s">
        <v>30</v>
      </c>
      <c r="E6" s="11">
        <v>100</v>
      </c>
      <c r="F6" s="11" t="s">
        <v>31</v>
      </c>
      <c r="G6" s="11">
        <v>13876175848</v>
      </c>
      <c r="H6" s="8">
        <v>82</v>
      </c>
      <c r="I6" s="16" t="s">
        <v>32</v>
      </c>
      <c r="J6" s="8">
        <v>100</v>
      </c>
      <c r="K6" s="8">
        <v>3000</v>
      </c>
      <c r="L6" s="8">
        <v>90</v>
      </c>
      <c r="M6" s="23">
        <f t="shared" si="0"/>
        <v>300000</v>
      </c>
      <c r="N6" s="23">
        <f t="shared" si="1"/>
        <v>9000</v>
      </c>
      <c r="O6" s="27">
        <f t="shared" si="2"/>
        <v>309000</v>
      </c>
      <c r="P6" s="27"/>
    </row>
    <row r="7" ht="46" customHeight="true" spans="1:16">
      <c r="A7" s="8">
        <v>5</v>
      </c>
      <c r="B7" s="10"/>
      <c r="C7" s="11" t="s">
        <v>33</v>
      </c>
      <c r="D7" s="12" t="s">
        <v>34</v>
      </c>
      <c r="E7" s="11">
        <v>150</v>
      </c>
      <c r="F7" s="11" t="s">
        <v>35</v>
      </c>
      <c r="G7" s="11">
        <v>13036078979</v>
      </c>
      <c r="H7" s="8">
        <v>61</v>
      </c>
      <c r="I7" s="16" t="s">
        <v>25</v>
      </c>
      <c r="J7" s="8">
        <v>150</v>
      </c>
      <c r="K7" s="8">
        <v>2000</v>
      </c>
      <c r="L7" s="8">
        <v>60</v>
      </c>
      <c r="M7" s="23">
        <f t="shared" si="0"/>
        <v>300000</v>
      </c>
      <c r="N7" s="23">
        <f t="shared" si="1"/>
        <v>9000</v>
      </c>
      <c r="O7" s="27">
        <f t="shared" si="2"/>
        <v>309000</v>
      </c>
      <c r="P7" s="27"/>
    </row>
    <row r="8" ht="46" customHeight="true" spans="1:16">
      <c r="A8" s="8">
        <v>6</v>
      </c>
      <c r="B8" s="10"/>
      <c r="C8" s="11" t="s">
        <v>36</v>
      </c>
      <c r="D8" s="11" t="s">
        <v>37</v>
      </c>
      <c r="E8" s="11">
        <v>112.53</v>
      </c>
      <c r="F8" s="11" t="s">
        <v>38</v>
      </c>
      <c r="G8" s="11">
        <v>15799080986</v>
      </c>
      <c r="H8" s="8">
        <v>69</v>
      </c>
      <c r="I8" s="16" t="s">
        <v>25</v>
      </c>
      <c r="J8" s="8">
        <v>112.1</v>
      </c>
      <c r="K8" s="8">
        <v>2000</v>
      </c>
      <c r="L8" s="8">
        <v>60</v>
      </c>
      <c r="M8" s="23">
        <f t="shared" si="0"/>
        <v>224200</v>
      </c>
      <c r="N8" s="23">
        <f t="shared" si="1"/>
        <v>6726</v>
      </c>
      <c r="O8" s="27">
        <f t="shared" si="2"/>
        <v>230926</v>
      </c>
      <c r="P8" s="27"/>
    </row>
    <row r="9" ht="46" customHeight="true" spans="1:16">
      <c r="A9" s="8">
        <v>7</v>
      </c>
      <c r="B9" s="10"/>
      <c r="C9" s="11" t="s">
        <v>39</v>
      </c>
      <c r="D9" s="11" t="s">
        <v>23</v>
      </c>
      <c r="E9" s="11">
        <v>45.42</v>
      </c>
      <c r="F9" s="11" t="s">
        <v>24</v>
      </c>
      <c r="G9" s="11">
        <v>18389243323</v>
      </c>
      <c r="H9" s="8">
        <v>62</v>
      </c>
      <c r="I9" s="16" t="s">
        <v>25</v>
      </c>
      <c r="J9" s="8">
        <v>45.42</v>
      </c>
      <c r="K9" s="8">
        <v>2000</v>
      </c>
      <c r="L9" s="8">
        <v>60</v>
      </c>
      <c r="M9" s="23">
        <f t="shared" si="0"/>
        <v>90840</v>
      </c>
      <c r="N9" s="23">
        <f t="shared" si="1"/>
        <v>2725.2</v>
      </c>
      <c r="O9" s="27">
        <f t="shared" si="2"/>
        <v>93565.2</v>
      </c>
      <c r="P9" s="27"/>
    </row>
    <row r="10" ht="46" customHeight="true" spans="1:16">
      <c r="A10" s="8">
        <v>8</v>
      </c>
      <c r="B10" s="10"/>
      <c r="C10" s="11" t="s">
        <v>40</v>
      </c>
      <c r="D10" s="11" t="s">
        <v>23</v>
      </c>
      <c r="E10" s="11">
        <v>35.11</v>
      </c>
      <c r="F10" s="11" t="s">
        <v>24</v>
      </c>
      <c r="G10" s="11">
        <v>18389243323</v>
      </c>
      <c r="H10" s="8">
        <v>0</v>
      </c>
      <c r="I10" s="16" t="s">
        <v>41</v>
      </c>
      <c r="J10" s="8">
        <v>35</v>
      </c>
      <c r="K10" s="8">
        <v>0</v>
      </c>
      <c r="L10" s="8">
        <v>0</v>
      </c>
      <c r="M10" s="23">
        <f t="shared" si="0"/>
        <v>0</v>
      </c>
      <c r="N10" s="23">
        <f t="shared" si="1"/>
        <v>0</v>
      </c>
      <c r="O10" s="27">
        <f t="shared" si="2"/>
        <v>0</v>
      </c>
      <c r="P10" s="27"/>
    </row>
    <row r="11" ht="46" customHeight="true" spans="1:16">
      <c r="A11" s="8">
        <v>9</v>
      </c>
      <c r="B11" s="10"/>
      <c r="C11" s="13" t="s">
        <v>42</v>
      </c>
      <c r="D11" s="11" t="s">
        <v>23</v>
      </c>
      <c r="E11" s="11">
        <v>43.25</v>
      </c>
      <c r="F11" s="11" t="s">
        <v>24</v>
      </c>
      <c r="G11" s="11">
        <v>18389243323</v>
      </c>
      <c r="H11" s="8">
        <v>60</v>
      </c>
      <c r="I11" s="16" t="s">
        <v>25</v>
      </c>
      <c r="J11" s="8">
        <v>41.74</v>
      </c>
      <c r="K11" s="8">
        <v>2000</v>
      </c>
      <c r="L11" s="8">
        <v>60</v>
      </c>
      <c r="M11" s="23">
        <f t="shared" si="0"/>
        <v>83480</v>
      </c>
      <c r="N11" s="23">
        <f t="shared" si="1"/>
        <v>2504.4</v>
      </c>
      <c r="O11" s="27">
        <f t="shared" si="2"/>
        <v>85984.4</v>
      </c>
      <c r="P11" s="27"/>
    </row>
    <row r="12" ht="48" customHeight="true" spans="1:16">
      <c r="A12" s="8">
        <v>10</v>
      </c>
      <c r="B12" s="10"/>
      <c r="C12" s="14" t="s">
        <v>43</v>
      </c>
      <c r="D12" s="11" t="s">
        <v>44</v>
      </c>
      <c r="E12" s="11">
        <v>57.15</v>
      </c>
      <c r="F12" s="11" t="s">
        <v>45</v>
      </c>
      <c r="G12" s="11">
        <v>13036078979</v>
      </c>
      <c r="H12" s="8">
        <v>67</v>
      </c>
      <c r="I12" s="16" t="s">
        <v>25</v>
      </c>
      <c r="J12" s="8">
        <v>57.15</v>
      </c>
      <c r="K12" s="8">
        <v>2000</v>
      </c>
      <c r="L12" s="8">
        <v>60</v>
      </c>
      <c r="M12" s="23">
        <f t="shared" si="0"/>
        <v>114300</v>
      </c>
      <c r="N12" s="23">
        <f t="shared" si="1"/>
        <v>3429</v>
      </c>
      <c r="O12" s="27">
        <f t="shared" si="2"/>
        <v>117729</v>
      </c>
      <c r="P12" s="27"/>
    </row>
    <row r="13" ht="48" customHeight="true" spans="1:16">
      <c r="A13" s="8">
        <v>11</v>
      </c>
      <c r="B13" s="10"/>
      <c r="C13" s="11" t="s">
        <v>46</v>
      </c>
      <c r="D13" s="11" t="s">
        <v>47</v>
      </c>
      <c r="E13" s="11">
        <v>117</v>
      </c>
      <c r="F13" s="12" t="s">
        <v>48</v>
      </c>
      <c r="G13" s="11">
        <v>13395378823</v>
      </c>
      <c r="H13" s="8">
        <v>80</v>
      </c>
      <c r="I13" s="16" t="s">
        <v>32</v>
      </c>
      <c r="J13" s="8">
        <v>113.74</v>
      </c>
      <c r="K13" s="8">
        <v>3000</v>
      </c>
      <c r="L13" s="8">
        <v>90</v>
      </c>
      <c r="M13" s="23">
        <f t="shared" si="0"/>
        <v>341220</v>
      </c>
      <c r="N13" s="23">
        <f t="shared" si="1"/>
        <v>10236.6</v>
      </c>
      <c r="O13" s="27">
        <f t="shared" si="2"/>
        <v>351456.6</v>
      </c>
      <c r="P13" s="27"/>
    </row>
    <row r="14" ht="48" customHeight="true" spans="1:16">
      <c r="A14" s="8">
        <v>12</v>
      </c>
      <c r="B14" s="9" t="s">
        <v>49</v>
      </c>
      <c r="C14" s="11" t="s">
        <v>50</v>
      </c>
      <c r="D14" s="11" t="s">
        <v>51</v>
      </c>
      <c r="E14" s="11">
        <v>80</v>
      </c>
      <c r="F14" s="11" t="s">
        <v>52</v>
      </c>
      <c r="G14" s="11">
        <v>18689862747</v>
      </c>
      <c r="H14" s="8">
        <v>93</v>
      </c>
      <c r="I14" s="16" t="s">
        <v>21</v>
      </c>
      <c r="J14" s="8">
        <v>80</v>
      </c>
      <c r="K14" s="8">
        <v>4000</v>
      </c>
      <c r="L14" s="8">
        <v>120</v>
      </c>
      <c r="M14" s="23">
        <f t="shared" ref="M14:M30" si="3">J14*K14</f>
        <v>320000</v>
      </c>
      <c r="N14" s="23">
        <f t="shared" ref="N14:N30" si="4">L14*J14</f>
        <v>9600</v>
      </c>
      <c r="O14" s="27">
        <f t="shared" si="2"/>
        <v>329600</v>
      </c>
      <c r="P14" s="27"/>
    </row>
    <row r="15" ht="48" customHeight="true" spans="1:16">
      <c r="A15" s="8">
        <v>13</v>
      </c>
      <c r="B15" s="10"/>
      <c r="C15" s="12" t="s">
        <v>53</v>
      </c>
      <c r="D15" s="11" t="s">
        <v>54</v>
      </c>
      <c r="E15" s="11">
        <v>70</v>
      </c>
      <c r="F15" s="11" t="s">
        <v>55</v>
      </c>
      <c r="G15" s="11">
        <v>13976280717</v>
      </c>
      <c r="H15" s="8">
        <v>81</v>
      </c>
      <c r="I15" s="16" t="s">
        <v>32</v>
      </c>
      <c r="J15" s="8">
        <v>70</v>
      </c>
      <c r="K15" s="8">
        <v>3000</v>
      </c>
      <c r="L15" s="8">
        <v>90</v>
      </c>
      <c r="M15" s="23">
        <f t="shared" si="3"/>
        <v>210000</v>
      </c>
      <c r="N15" s="23">
        <f t="shared" si="4"/>
        <v>6300</v>
      </c>
      <c r="O15" s="27">
        <f t="shared" si="2"/>
        <v>216300</v>
      </c>
      <c r="P15" s="27"/>
    </row>
    <row r="16" ht="48" customHeight="true" spans="1:16">
      <c r="A16" s="8">
        <v>14</v>
      </c>
      <c r="B16" s="10"/>
      <c r="C16" s="11" t="s">
        <v>56</v>
      </c>
      <c r="D16" s="11" t="s">
        <v>57</v>
      </c>
      <c r="E16" s="11">
        <v>100</v>
      </c>
      <c r="F16" s="11" t="s">
        <v>58</v>
      </c>
      <c r="G16" s="11">
        <v>15008067999</v>
      </c>
      <c r="H16" s="8">
        <v>51</v>
      </c>
      <c r="I16" s="16" t="s">
        <v>41</v>
      </c>
      <c r="J16" s="8">
        <v>100</v>
      </c>
      <c r="K16" s="8">
        <v>0</v>
      </c>
      <c r="L16" s="8">
        <v>0</v>
      </c>
      <c r="M16" s="23">
        <f t="shared" si="3"/>
        <v>0</v>
      </c>
      <c r="N16" s="23">
        <f t="shared" si="4"/>
        <v>0</v>
      </c>
      <c r="O16" s="27">
        <f t="shared" si="2"/>
        <v>0</v>
      </c>
      <c r="P16" s="27"/>
    </row>
    <row r="17" ht="48" customHeight="true" spans="1:16">
      <c r="A17" s="8">
        <v>15</v>
      </c>
      <c r="B17" s="10"/>
      <c r="C17" s="11" t="s">
        <v>59</v>
      </c>
      <c r="D17" s="11" t="s">
        <v>54</v>
      </c>
      <c r="E17" s="11">
        <v>89</v>
      </c>
      <c r="F17" s="11" t="s">
        <v>60</v>
      </c>
      <c r="G17" s="11">
        <v>13637523658</v>
      </c>
      <c r="H17" s="8">
        <v>80</v>
      </c>
      <c r="I17" s="16" t="s">
        <v>32</v>
      </c>
      <c r="J17" s="8">
        <v>111.26</v>
      </c>
      <c r="K17" s="8">
        <v>3000</v>
      </c>
      <c r="L17" s="8">
        <v>90</v>
      </c>
      <c r="M17" s="23">
        <f t="shared" si="3"/>
        <v>333780</v>
      </c>
      <c r="N17" s="23">
        <f t="shared" si="4"/>
        <v>10013.4</v>
      </c>
      <c r="O17" s="27">
        <f t="shared" si="2"/>
        <v>343793.4</v>
      </c>
      <c r="P17" s="27"/>
    </row>
    <row r="18" ht="48" customHeight="true" spans="1:16">
      <c r="A18" s="8">
        <v>16</v>
      </c>
      <c r="B18" s="10"/>
      <c r="C18" s="15" t="s">
        <v>61</v>
      </c>
      <c r="D18" s="15" t="s">
        <v>54</v>
      </c>
      <c r="E18" s="15">
        <v>150</v>
      </c>
      <c r="F18" s="15" t="s">
        <v>62</v>
      </c>
      <c r="G18" s="15">
        <v>19943393391</v>
      </c>
      <c r="H18" s="21">
        <v>65</v>
      </c>
      <c r="I18" s="9" t="s">
        <v>25</v>
      </c>
      <c r="J18" s="21">
        <v>150</v>
      </c>
      <c r="K18" s="21">
        <v>2000</v>
      </c>
      <c r="L18" s="21">
        <v>60</v>
      </c>
      <c r="M18" s="23">
        <f t="shared" si="3"/>
        <v>300000</v>
      </c>
      <c r="N18" s="23">
        <f t="shared" si="4"/>
        <v>9000</v>
      </c>
      <c r="O18" s="28">
        <f t="shared" si="2"/>
        <v>309000</v>
      </c>
      <c r="P18" s="27"/>
    </row>
    <row r="19" ht="48" customHeight="true" spans="1:16">
      <c r="A19" s="8">
        <v>17</v>
      </c>
      <c r="B19" s="10"/>
      <c r="C19" s="12" t="s">
        <v>63</v>
      </c>
      <c r="D19" s="11" t="s">
        <v>64</v>
      </c>
      <c r="E19" s="11">
        <v>110</v>
      </c>
      <c r="F19" s="12" t="s">
        <v>65</v>
      </c>
      <c r="G19" s="11">
        <v>13976890916</v>
      </c>
      <c r="H19" s="8">
        <v>84</v>
      </c>
      <c r="I19" s="16" t="s">
        <v>32</v>
      </c>
      <c r="J19" s="8">
        <v>106.38</v>
      </c>
      <c r="K19" s="8">
        <v>3000</v>
      </c>
      <c r="L19" s="8">
        <v>90</v>
      </c>
      <c r="M19" s="23">
        <f t="shared" si="3"/>
        <v>319140</v>
      </c>
      <c r="N19" s="23">
        <f t="shared" si="4"/>
        <v>9574.2</v>
      </c>
      <c r="O19" s="28">
        <f t="shared" ref="O19:O28" si="5">N19+M19</f>
        <v>328714.2</v>
      </c>
      <c r="P19" s="27"/>
    </row>
    <row r="20" ht="48" customHeight="true" spans="1:16">
      <c r="A20" s="8">
        <v>18</v>
      </c>
      <c r="B20" s="10"/>
      <c r="C20" s="12" t="s">
        <v>66</v>
      </c>
      <c r="D20" s="11" t="s">
        <v>64</v>
      </c>
      <c r="E20" s="11">
        <v>110</v>
      </c>
      <c r="F20" s="12" t="s">
        <v>67</v>
      </c>
      <c r="G20" s="11">
        <v>13637537848</v>
      </c>
      <c r="H20" s="8">
        <v>86</v>
      </c>
      <c r="I20" s="16" t="s">
        <v>32</v>
      </c>
      <c r="J20" s="8">
        <v>110</v>
      </c>
      <c r="K20" s="8">
        <v>3000</v>
      </c>
      <c r="L20" s="8">
        <v>90</v>
      </c>
      <c r="M20" s="23">
        <f t="shared" si="3"/>
        <v>330000</v>
      </c>
      <c r="N20" s="23">
        <f t="shared" si="4"/>
        <v>9900</v>
      </c>
      <c r="O20" s="27">
        <f t="shared" si="5"/>
        <v>339900</v>
      </c>
      <c r="P20" s="27"/>
    </row>
    <row r="21" ht="48" customHeight="true" spans="1:16">
      <c r="A21" s="8">
        <v>19</v>
      </c>
      <c r="B21" s="10"/>
      <c r="C21" s="12" t="s">
        <v>68</v>
      </c>
      <c r="D21" s="12" t="s">
        <v>69</v>
      </c>
      <c r="E21" s="11">
        <v>140</v>
      </c>
      <c r="F21" s="12" t="s">
        <v>70</v>
      </c>
      <c r="G21" s="11">
        <v>17384691877</v>
      </c>
      <c r="H21" s="8">
        <v>87</v>
      </c>
      <c r="I21" s="16" t="s">
        <v>32</v>
      </c>
      <c r="J21" s="8">
        <v>136.82</v>
      </c>
      <c r="K21" s="8">
        <v>3000</v>
      </c>
      <c r="L21" s="8">
        <v>90</v>
      </c>
      <c r="M21" s="23">
        <f t="shared" si="3"/>
        <v>410460</v>
      </c>
      <c r="N21" s="23">
        <f t="shared" si="4"/>
        <v>12313.8</v>
      </c>
      <c r="O21" s="27">
        <f t="shared" si="5"/>
        <v>422773.8</v>
      </c>
      <c r="P21" s="27"/>
    </row>
    <row r="22" ht="48" customHeight="true" spans="1:16">
      <c r="A22" s="8">
        <v>20</v>
      </c>
      <c r="B22" s="10"/>
      <c r="C22" s="12" t="s">
        <v>71</v>
      </c>
      <c r="D22" s="12" t="s">
        <v>69</v>
      </c>
      <c r="E22" s="11">
        <v>114.61</v>
      </c>
      <c r="F22" s="11" t="s">
        <v>70</v>
      </c>
      <c r="G22" s="11">
        <v>17384691877</v>
      </c>
      <c r="H22" s="8">
        <v>73</v>
      </c>
      <c r="I22" s="16" t="s">
        <v>25</v>
      </c>
      <c r="J22" s="8">
        <v>112.2</v>
      </c>
      <c r="K22" s="8">
        <v>2000</v>
      </c>
      <c r="L22" s="8">
        <v>60</v>
      </c>
      <c r="M22" s="23">
        <f t="shared" si="3"/>
        <v>224400</v>
      </c>
      <c r="N22" s="23">
        <f t="shared" si="4"/>
        <v>6732</v>
      </c>
      <c r="O22" s="27">
        <f t="shared" si="5"/>
        <v>231132</v>
      </c>
      <c r="P22" s="27"/>
    </row>
    <row r="23" ht="48" customHeight="true" spans="1:16">
      <c r="A23" s="8">
        <v>21</v>
      </c>
      <c r="B23" s="9" t="s">
        <v>72</v>
      </c>
      <c r="C23" s="8" t="s">
        <v>73</v>
      </c>
      <c r="D23" s="8" t="s">
        <v>74</v>
      </c>
      <c r="E23" s="8">
        <v>100</v>
      </c>
      <c r="F23" s="8" t="s">
        <v>75</v>
      </c>
      <c r="G23" s="8">
        <v>13158973100</v>
      </c>
      <c r="H23" s="8">
        <v>40</v>
      </c>
      <c r="I23" s="16" t="s">
        <v>41</v>
      </c>
      <c r="J23" s="8">
        <v>100</v>
      </c>
      <c r="K23" s="8">
        <v>0</v>
      </c>
      <c r="L23" s="8">
        <v>0</v>
      </c>
      <c r="M23" s="23">
        <f t="shared" si="3"/>
        <v>0</v>
      </c>
      <c r="N23" s="23">
        <f t="shared" si="4"/>
        <v>0</v>
      </c>
      <c r="O23" s="27">
        <f t="shared" si="5"/>
        <v>0</v>
      </c>
      <c r="P23" s="27"/>
    </row>
    <row r="24" ht="48" customHeight="true" spans="1:16">
      <c r="A24" s="8">
        <v>22</v>
      </c>
      <c r="B24" s="10"/>
      <c r="C24" s="13" t="s">
        <v>76</v>
      </c>
      <c r="D24" s="8" t="s">
        <v>77</v>
      </c>
      <c r="E24" s="8">
        <v>320</v>
      </c>
      <c r="F24" s="8" t="s">
        <v>78</v>
      </c>
      <c r="G24" s="8">
        <v>15863640807</v>
      </c>
      <c r="H24" s="8">
        <v>31</v>
      </c>
      <c r="I24" s="16" t="s">
        <v>41</v>
      </c>
      <c r="J24" s="8">
        <v>320</v>
      </c>
      <c r="K24" s="8">
        <v>0</v>
      </c>
      <c r="L24" s="8">
        <v>0</v>
      </c>
      <c r="M24" s="23">
        <f t="shared" si="3"/>
        <v>0</v>
      </c>
      <c r="N24" s="23">
        <f t="shared" si="4"/>
        <v>0</v>
      </c>
      <c r="O24" s="27">
        <f t="shared" si="5"/>
        <v>0</v>
      </c>
      <c r="P24" s="27"/>
    </row>
    <row r="25" ht="50" customHeight="true" spans="1:16">
      <c r="A25" s="8">
        <v>23</v>
      </c>
      <c r="B25" s="9" t="s">
        <v>79</v>
      </c>
      <c r="C25" s="13" t="s">
        <v>80</v>
      </c>
      <c r="D25" s="8" t="s">
        <v>81</v>
      </c>
      <c r="E25" s="8">
        <v>50</v>
      </c>
      <c r="F25" s="8" t="s">
        <v>82</v>
      </c>
      <c r="G25" s="8">
        <v>13316813737</v>
      </c>
      <c r="H25" s="8">
        <v>75</v>
      </c>
      <c r="I25" s="16" t="s">
        <v>25</v>
      </c>
      <c r="J25" s="8">
        <v>50</v>
      </c>
      <c r="K25" s="8">
        <v>2000</v>
      </c>
      <c r="L25" s="8">
        <v>60</v>
      </c>
      <c r="M25" s="23">
        <f t="shared" si="3"/>
        <v>100000</v>
      </c>
      <c r="N25" s="23">
        <f t="shared" si="4"/>
        <v>3000</v>
      </c>
      <c r="O25" s="27">
        <f t="shared" si="5"/>
        <v>103000</v>
      </c>
      <c r="P25" s="27"/>
    </row>
    <row r="26" ht="48" customHeight="true" spans="1:16">
      <c r="A26" s="8">
        <v>24</v>
      </c>
      <c r="B26" s="10"/>
      <c r="C26" s="12" t="s">
        <v>83</v>
      </c>
      <c r="D26" s="12" t="s">
        <v>84</v>
      </c>
      <c r="E26" s="11">
        <v>70</v>
      </c>
      <c r="F26" s="12" t="s">
        <v>85</v>
      </c>
      <c r="G26" s="11">
        <v>13901192153</v>
      </c>
      <c r="H26" s="8">
        <v>60</v>
      </c>
      <c r="I26" s="16" t="s">
        <v>25</v>
      </c>
      <c r="J26" s="8">
        <v>70</v>
      </c>
      <c r="K26" s="8">
        <v>2000</v>
      </c>
      <c r="L26" s="8">
        <v>60</v>
      </c>
      <c r="M26" s="23">
        <f t="shared" si="3"/>
        <v>140000</v>
      </c>
      <c r="N26" s="23">
        <f t="shared" si="4"/>
        <v>4200</v>
      </c>
      <c r="O26" s="27">
        <f t="shared" si="5"/>
        <v>144200</v>
      </c>
      <c r="P26" s="27"/>
    </row>
    <row r="27" ht="72" customHeight="true" spans="1:16">
      <c r="A27" s="8">
        <v>25</v>
      </c>
      <c r="B27" s="16" t="s">
        <v>86</v>
      </c>
      <c r="C27" s="8" t="s">
        <v>87</v>
      </c>
      <c r="D27" s="8" t="s">
        <v>88</v>
      </c>
      <c r="E27" s="8">
        <v>120</v>
      </c>
      <c r="F27" s="8" t="s">
        <v>89</v>
      </c>
      <c r="G27" s="8">
        <v>13879963588</v>
      </c>
      <c r="H27" s="8">
        <v>80</v>
      </c>
      <c r="I27" s="16" t="s">
        <v>32</v>
      </c>
      <c r="J27" s="8">
        <v>120</v>
      </c>
      <c r="K27" s="8">
        <v>3000</v>
      </c>
      <c r="L27" s="24">
        <v>90</v>
      </c>
      <c r="M27" s="23">
        <f t="shared" si="3"/>
        <v>360000</v>
      </c>
      <c r="N27" s="23">
        <f t="shared" si="4"/>
        <v>10800</v>
      </c>
      <c r="O27" s="27">
        <f t="shared" si="5"/>
        <v>370800</v>
      </c>
      <c r="P27" s="27"/>
    </row>
    <row r="28" ht="48" customHeight="true" spans="1:16">
      <c r="A28" s="17" t="s">
        <v>90</v>
      </c>
      <c r="B28" s="18"/>
      <c r="C28" s="18"/>
      <c r="D28" s="19"/>
      <c r="E28" s="8">
        <f>SUM(E3:E27)</f>
        <v>2908.1</v>
      </c>
      <c r="F28" s="8"/>
      <c r="G28" s="17" t="s">
        <v>91</v>
      </c>
      <c r="H28" s="18"/>
      <c r="I28" s="19"/>
      <c r="J28" s="25">
        <f>SUM(J3:J27)</f>
        <v>2907.52</v>
      </c>
      <c r="K28" s="18"/>
      <c r="L28" s="18"/>
      <c r="M28" s="23"/>
      <c r="N28" s="23"/>
      <c r="O28" s="29">
        <f>SUM(O3:O27)</f>
        <v>6639998</v>
      </c>
      <c r="P28" s="27"/>
    </row>
  </sheetData>
  <autoFilter ref="A2:P28">
    <extLst/>
  </autoFilter>
  <mergeCells count="8">
    <mergeCell ref="A1:P1"/>
    <mergeCell ref="A28:D28"/>
    <mergeCell ref="G28:I28"/>
    <mergeCell ref="J28:L28"/>
    <mergeCell ref="B3:B13"/>
    <mergeCell ref="B14:B22"/>
    <mergeCell ref="B23:B24"/>
    <mergeCell ref="B25:B26"/>
  </mergeCells>
  <pageMargins left="0.699305555555556" right="0.699305555555556" top="0.75" bottom="0.75" header="0.3" footer="0.3"/>
  <pageSetup paperSize="8" scale="5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三亚市2024年市级常年蔬菜骨干基地名单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2006-09-24T08:00:00Z</dcterms:created>
  <dcterms:modified xsi:type="dcterms:W3CDTF">2025-01-08T10:09:50Z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77716F8A8C3C4A9CBF9A4D0A98B83A29_13</vt:lpwstr>
  </property>
</Properties>
</file>