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/>
  </bookViews>
  <sheets>
    <sheet name="综合成绩表" sheetId="1" r:id="rId1"/>
  </sheets>
  <definedNames>
    <definedName name="_xlnm._FilterDatabase" localSheetId="0" hidden="1">综合成绩表!$A$2:$L$85</definedName>
    <definedName name="_xlnm.Print_Titles" localSheetId="0">综合成绩表!$2:$2</definedName>
  </definedNames>
  <calcPr calcId="125725"/>
</workbook>
</file>

<file path=xl/calcChain.xml><?xml version="1.0" encoding="utf-8"?>
<calcChain xmlns="http://schemas.openxmlformats.org/spreadsheetml/2006/main">
  <c r="I85" i="1"/>
  <c r="G85"/>
  <c r="J85" s="1"/>
  <c r="I84"/>
  <c r="J84" s="1"/>
  <c r="G84"/>
  <c r="I83"/>
  <c r="G83"/>
  <c r="J83" s="1"/>
  <c r="I82"/>
  <c r="J82" s="1"/>
  <c r="G82"/>
  <c r="I81"/>
  <c r="G81"/>
  <c r="J81" s="1"/>
  <c r="I80"/>
  <c r="J80" s="1"/>
  <c r="G80"/>
  <c r="I79"/>
  <c r="G79"/>
  <c r="J79" s="1"/>
  <c r="I78"/>
  <c r="J78" s="1"/>
  <c r="G78"/>
  <c r="I77"/>
  <c r="G77"/>
  <c r="J77" s="1"/>
  <c r="I76"/>
  <c r="J76" s="1"/>
  <c r="G76"/>
  <c r="I75"/>
  <c r="G75"/>
  <c r="J75" s="1"/>
  <c r="I74"/>
  <c r="J74" s="1"/>
  <c r="G74"/>
  <c r="I73"/>
  <c r="G73"/>
  <c r="J73" s="1"/>
  <c r="I72"/>
  <c r="J72" s="1"/>
  <c r="G72"/>
  <c r="I71"/>
  <c r="G71"/>
  <c r="J71" s="1"/>
  <c r="I70"/>
  <c r="J70" s="1"/>
  <c r="G70"/>
  <c r="I69"/>
  <c r="G69"/>
  <c r="J69" s="1"/>
  <c r="I68"/>
  <c r="J68" s="1"/>
  <c r="G68"/>
  <c r="I67"/>
  <c r="G67"/>
  <c r="J67" s="1"/>
  <c r="I66"/>
  <c r="J66" s="1"/>
  <c r="G66"/>
  <c r="I65"/>
  <c r="G65"/>
  <c r="J65" s="1"/>
  <c r="I64"/>
  <c r="J64" s="1"/>
  <c r="G64"/>
  <c r="I63"/>
  <c r="G63"/>
  <c r="J63" s="1"/>
  <c r="I62"/>
  <c r="J62" s="1"/>
  <c r="G62"/>
  <c r="I61"/>
  <c r="G61"/>
  <c r="J61" s="1"/>
  <c r="I60"/>
  <c r="J60" s="1"/>
  <c r="G60"/>
  <c r="I59"/>
  <c r="G59"/>
  <c r="J59" s="1"/>
  <c r="I58"/>
  <c r="J58" s="1"/>
  <c r="G58"/>
  <c r="I57"/>
  <c r="G57"/>
  <c r="J57" s="1"/>
  <c r="I56"/>
  <c r="J56" s="1"/>
  <c r="G56"/>
  <c r="I55"/>
  <c r="G55"/>
  <c r="J55" s="1"/>
  <c r="I54"/>
  <c r="J54" s="1"/>
  <c r="G54"/>
  <c r="I53"/>
  <c r="G53"/>
  <c r="J53" s="1"/>
  <c r="I52"/>
  <c r="J52" s="1"/>
  <c r="G52"/>
  <c r="I51"/>
  <c r="G51"/>
  <c r="J51" s="1"/>
  <c r="I50"/>
  <c r="J50" s="1"/>
  <c r="G50"/>
  <c r="I49"/>
  <c r="G49"/>
  <c r="J49" s="1"/>
  <c r="I48"/>
  <c r="J48" s="1"/>
  <c r="G48"/>
  <c r="I47"/>
  <c r="G47"/>
  <c r="J47" s="1"/>
  <c r="I46"/>
  <c r="J46" s="1"/>
  <c r="G46"/>
  <c r="I45"/>
  <c r="G45"/>
  <c r="J45" s="1"/>
  <c r="I44"/>
  <c r="J44" s="1"/>
  <c r="G44"/>
  <c r="I43"/>
  <c r="G43"/>
  <c r="J43" s="1"/>
  <c r="I42"/>
  <c r="J42" s="1"/>
  <c r="G42"/>
  <c r="I41"/>
  <c r="G41"/>
  <c r="J41" s="1"/>
  <c r="I40"/>
  <c r="J40" s="1"/>
  <c r="G40"/>
  <c r="I39"/>
  <c r="G39"/>
  <c r="J39" s="1"/>
  <c r="I38"/>
  <c r="J38" s="1"/>
  <c r="G38"/>
  <c r="I37"/>
  <c r="G37"/>
  <c r="J37" s="1"/>
  <c r="I36"/>
  <c r="J36" s="1"/>
  <c r="G36"/>
  <c r="I35"/>
  <c r="G35"/>
  <c r="J35" s="1"/>
  <c r="I34"/>
  <c r="J34" s="1"/>
  <c r="G34"/>
  <c r="I33"/>
  <c r="G33"/>
  <c r="J33" s="1"/>
  <c r="I32"/>
  <c r="J32" s="1"/>
  <c r="G32"/>
  <c r="I31"/>
  <c r="J31" s="1"/>
  <c r="G31"/>
  <c r="I30"/>
  <c r="G30"/>
  <c r="J30" s="1"/>
  <c r="I29"/>
  <c r="J29" s="1"/>
  <c r="G29"/>
  <c r="I28"/>
  <c r="G28"/>
  <c r="J28" s="1"/>
  <c r="I27"/>
  <c r="J27" s="1"/>
  <c r="G27"/>
  <c r="I26"/>
  <c r="G26"/>
  <c r="J26" s="1"/>
  <c r="I25"/>
  <c r="J25" s="1"/>
  <c r="G25"/>
  <c r="I24"/>
  <c r="G24"/>
  <c r="J24" s="1"/>
  <c r="I23"/>
  <c r="J23" s="1"/>
  <c r="G23"/>
  <c r="I22"/>
  <c r="G22"/>
  <c r="J22" s="1"/>
  <c r="I21"/>
  <c r="J21" s="1"/>
  <c r="G21"/>
  <c r="I20"/>
  <c r="G20"/>
  <c r="J20" s="1"/>
  <c r="I19"/>
  <c r="J19" s="1"/>
  <c r="G19"/>
  <c r="I18"/>
  <c r="G18"/>
  <c r="J18" s="1"/>
  <c r="I17"/>
  <c r="J17" s="1"/>
  <c r="G17"/>
  <c r="I16"/>
  <c r="G16"/>
  <c r="J16" s="1"/>
  <c r="I15"/>
  <c r="J15" s="1"/>
  <c r="G15"/>
  <c r="J14"/>
  <c r="I14"/>
  <c r="G14"/>
  <c r="I13"/>
  <c r="J13" s="1"/>
  <c r="G13"/>
  <c r="I12"/>
  <c r="G12"/>
  <c r="J12" s="1"/>
  <c r="I11"/>
  <c r="J11" s="1"/>
  <c r="G11"/>
  <c r="I10"/>
  <c r="G10"/>
  <c r="J10" s="1"/>
  <c r="I9"/>
  <c r="J9" s="1"/>
  <c r="G9"/>
  <c r="I8"/>
  <c r="G8"/>
  <c r="J8" s="1"/>
  <c r="I7"/>
  <c r="J7" s="1"/>
  <c r="G7"/>
  <c r="I6"/>
  <c r="G6"/>
  <c r="J6" s="1"/>
  <c r="I5"/>
  <c r="J5" s="1"/>
  <c r="G5"/>
  <c r="I4"/>
  <c r="G4"/>
  <c r="J4" s="1"/>
  <c r="I3"/>
  <c r="J3" s="1"/>
  <c r="G3"/>
</calcChain>
</file>

<file path=xl/sharedStrings.xml><?xml version="1.0" encoding="utf-8"?>
<sst xmlns="http://schemas.openxmlformats.org/spreadsheetml/2006/main" count="259" uniqueCount="190">
  <si>
    <t>序号</t>
  </si>
  <si>
    <t>报考岗位</t>
  </si>
  <si>
    <t>准考证号</t>
  </si>
  <si>
    <t>姓名</t>
  </si>
  <si>
    <t>抽签号</t>
  </si>
  <si>
    <t>面试成绩</t>
  </si>
  <si>
    <t>面试成绩40%折算综合成绩</t>
  </si>
  <si>
    <t>笔试成绩</t>
  </si>
  <si>
    <t>笔试成绩60%折算综合成绩</t>
  </si>
  <si>
    <t>综合成绩</t>
  </si>
  <si>
    <t>0101-植物保护</t>
  </si>
  <si>
    <t>10101010220</t>
  </si>
  <si>
    <t>何书婷</t>
  </si>
  <si>
    <t>10101010609</t>
  </si>
  <si>
    <t>苏必孟</t>
  </si>
  <si>
    <t>10101010121</t>
  </si>
  <si>
    <t>陈鹤升</t>
  </si>
  <si>
    <t>缺考</t>
  </si>
  <si>
    <t>0102-病虫测报</t>
  </si>
  <si>
    <t>10101010916</t>
  </si>
  <si>
    <t>王惠</t>
  </si>
  <si>
    <t>10101010720</t>
  </si>
  <si>
    <t>沈子坚</t>
  </si>
  <si>
    <t>10101010313</t>
  </si>
  <si>
    <t>吴丽肖</t>
  </si>
  <si>
    <t>0103-农技推广</t>
  </si>
  <si>
    <t>10101010301</t>
  </si>
  <si>
    <t>林不三</t>
  </si>
  <si>
    <t>10101010730</t>
  </si>
  <si>
    <t>辛曙丽</t>
  </si>
  <si>
    <t>10101010624</t>
  </si>
  <si>
    <t>麦秀梅</t>
  </si>
  <si>
    <t>0104-土壤肥料</t>
  </si>
  <si>
    <t>10101010203</t>
  </si>
  <si>
    <t>吴挺福</t>
  </si>
  <si>
    <t>10101010511</t>
  </si>
  <si>
    <t>吴清州</t>
  </si>
  <si>
    <t>10101010524</t>
  </si>
  <si>
    <t>蔡高翊</t>
  </si>
  <si>
    <t>0105-农业生态</t>
  </si>
  <si>
    <t>10101010223</t>
  </si>
  <si>
    <t>王雯颖</t>
  </si>
  <si>
    <t>0201-粮食作物</t>
  </si>
  <si>
    <t>10101010706</t>
  </si>
  <si>
    <t>林国良</t>
  </si>
  <si>
    <t>10101010722</t>
  </si>
  <si>
    <t>陈礼浪</t>
  </si>
  <si>
    <t>10101010617</t>
  </si>
  <si>
    <t>李海生</t>
  </si>
  <si>
    <t>10101010107</t>
  </si>
  <si>
    <t>罗妍</t>
  </si>
  <si>
    <t>10101010425</t>
  </si>
  <si>
    <t>杨泽雅</t>
  </si>
  <si>
    <t>10101010707</t>
  </si>
  <si>
    <t>吴丽娜</t>
  </si>
  <si>
    <t>0202-畜牧兽医</t>
  </si>
  <si>
    <t>10101010128</t>
  </si>
  <si>
    <t>许树滨</t>
  </si>
  <si>
    <t>10101010909</t>
  </si>
  <si>
    <t>苏琳琳</t>
  </si>
  <si>
    <t>10101010908</t>
  </si>
  <si>
    <t>崔亚炎</t>
  </si>
  <si>
    <t>10101010927</t>
  </si>
  <si>
    <t>谯万里</t>
  </si>
  <si>
    <t>10101010810</t>
  </si>
  <si>
    <t>刘佳丽</t>
  </si>
  <si>
    <t>10101010210</t>
  </si>
  <si>
    <t>孙晶</t>
  </si>
  <si>
    <t>0203-热带生物技术</t>
  </si>
  <si>
    <t>10101010828</t>
  </si>
  <si>
    <t>符盛达</t>
  </si>
  <si>
    <t>10101010717</t>
  </si>
  <si>
    <t>刘扬</t>
  </si>
  <si>
    <t>10101010923</t>
  </si>
  <si>
    <t>陈锦丽</t>
  </si>
  <si>
    <t>周臣</t>
  </si>
  <si>
    <t>吴小燕</t>
  </si>
  <si>
    <t>10101010714</t>
  </si>
  <si>
    <t>苏燕丽</t>
  </si>
  <si>
    <t>10101010405</t>
  </si>
  <si>
    <t>胡霁颖</t>
  </si>
  <si>
    <t>黎维丽</t>
  </si>
  <si>
    <t>10101010412</t>
  </si>
  <si>
    <t>杨天章</t>
  </si>
  <si>
    <t>0204-生态农业</t>
  </si>
  <si>
    <t>10101010712</t>
  </si>
  <si>
    <t>李启珊</t>
  </si>
  <si>
    <t>10101010702</t>
  </si>
  <si>
    <t>黎训谆</t>
  </si>
  <si>
    <t>10101010406</t>
  </si>
  <si>
    <t>张起畅</t>
  </si>
  <si>
    <t>10101010605</t>
  </si>
  <si>
    <t>谭荣</t>
  </si>
  <si>
    <t>10101010312</t>
  </si>
  <si>
    <t>胡春明</t>
  </si>
  <si>
    <t>王乃方</t>
  </si>
  <si>
    <t>0205-农业机械</t>
  </si>
  <si>
    <t>10101010818</t>
  </si>
  <si>
    <t>吴超武</t>
  </si>
  <si>
    <t>陈子跃</t>
  </si>
  <si>
    <t>10101010506</t>
  </si>
  <si>
    <t>罗振仕</t>
  </si>
  <si>
    <t>0206-热带特色瓜果菜</t>
  </si>
  <si>
    <t>10101010527</t>
  </si>
  <si>
    <t>林樱桃</t>
  </si>
  <si>
    <t>10101010320</t>
  </si>
  <si>
    <t>李晨</t>
  </si>
  <si>
    <t>10101010716</t>
  </si>
  <si>
    <t>周丽晓</t>
  </si>
  <si>
    <t>10101010224</t>
  </si>
  <si>
    <t>何元俊</t>
  </si>
  <si>
    <t>10101010619</t>
  </si>
  <si>
    <t>陈日花</t>
  </si>
  <si>
    <t>10101010222</t>
  </si>
  <si>
    <t>王永得</t>
  </si>
  <si>
    <t>10101010803</t>
  </si>
  <si>
    <t>黄沥莹</t>
  </si>
  <si>
    <t>10101010912</t>
  </si>
  <si>
    <t>吴乾兴</t>
  </si>
  <si>
    <t>10101010126</t>
  </si>
  <si>
    <t>柳红娟</t>
  </si>
  <si>
    <t>10101010130</t>
  </si>
  <si>
    <t>杜妍</t>
  </si>
  <si>
    <t>李玲燕</t>
  </si>
  <si>
    <t>10101010415</t>
  </si>
  <si>
    <t>周颖怡</t>
  </si>
  <si>
    <t>0301-办公室职员</t>
  </si>
  <si>
    <t>10101012205</t>
  </si>
  <si>
    <t>王希</t>
  </si>
  <si>
    <t>10101011304</t>
  </si>
  <si>
    <t>王荣</t>
  </si>
  <si>
    <t>10101011729</t>
  </si>
  <si>
    <t>陈钊</t>
  </si>
  <si>
    <t>10101011506</t>
  </si>
  <si>
    <t>高文强</t>
  </si>
  <si>
    <t>0302-农产品质量安全预警预报岗</t>
  </si>
  <si>
    <t>10101011227</t>
  </si>
  <si>
    <t>张智敏</t>
  </si>
  <si>
    <t>10101011925</t>
  </si>
  <si>
    <t>范瑞琦</t>
  </si>
  <si>
    <t>10101012015</t>
  </si>
  <si>
    <t>李宁</t>
  </si>
  <si>
    <t>10101011224</t>
  </si>
  <si>
    <t>黎小菊</t>
  </si>
  <si>
    <t>10101011928</t>
  </si>
  <si>
    <t>陈建芳</t>
  </si>
  <si>
    <t>10101011018</t>
  </si>
  <si>
    <t>陈润华</t>
  </si>
  <si>
    <t>0303-农业产地环境监测岗</t>
  </si>
  <si>
    <t>10101011830</t>
  </si>
  <si>
    <t>李石珠</t>
  </si>
  <si>
    <t>10101011208</t>
  </si>
  <si>
    <t>郑怡</t>
  </si>
  <si>
    <t>10101011617</t>
  </si>
  <si>
    <t>曾祖蕾</t>
  </si>
  <si>
    <t>0304-农业投入品检测岗</t>
  </si>
  <si>
    <t>10101012029</t>
  </si>
  <si>
    <t>陈善坚</t>
  </si>
  <si>
    <t>10101011814</t>
  </si>
  <si>
    <t>洪后余</t>
  </si>
  <si>
    <t>10101011210</t>
  </si>
  <si>
    <t>陈壮强</t>
  </si>
  <si>
    <t>10101011226</t>
  </si>
  <si>
    <t>潘德馨</t>
  </si>
  <si>
    <t>10101011206</t>
  </si>
  <si>
    <t>李子葵</t>
  </si>
  <si>
    <t>10101011707</t>
  </si>
  <si>
    <t>符新武</t>
  </si>
  <si>
    <t>0401-海域动态监视监测</t>
  </si>
  <si>
    <t>10101011607</t>
  </si>
  <si>
    <t>何雁如</t>
  </si>
  <si>
    <t>10101011503</t>
  </si>
  <si>
    <t>陈惠音</t>
  </si>
  <si>
    <t>10101011011</t>
  </si>
  <si>
    <t>王樱桥</t>
  </si>
  <si>
    <t>0402-水生动物疫病防治</t>
  </si>
  <si>
    <t>10101011829</t>
  </si>
  <si>
    <t>林斯皇</t>
  </si>
  <si>
    <t>10101011924</t>
  </si>
  <si>
    <t>康宇婷</t>
  </si>
  <si>
    <t>10101012002</t>
  </si>
  <si>
    <t>吴多铭</t>
  </si>
  <si>
    <t>0403-水生动物疫病防治</t>
  </si>
  <si>
    <t>10101011706</t>
  </si>
  <si>
    <t>段爱红</t>
  </si>
  <si>
    <t>陈家闻</t>
  </si>
  <si>
    <t>10101011411</t>
  </si>
  <si>
    <t>王陈仪</t>
  </si>
  <si>
    <t>排名</t>
    <phoneticPr fontId="6" type="noConversion"/>
  </si>
  <si>
    <t xml:space="preserve">三亚市农业农村局2020年公开招聘下属事业单位工作人员综合成绩表
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</si>
</sst>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A63" workbookViewId="0">
      <selection activeCell="A3" sqref="A3:A85"/>
    </sheetView>
  </sheetViews>
  <sheetFormatPr defaultColWidth="46.375" defaultRowHeight="13.5"/>
  <cols>
    <col min="1" max="1" width="5.625" style="1" customWidth="1"/>
    <col min="2" max="2" width="33.125" style="1" customWidth="1"/>
    <col min="3" max="3" width="13.5" style="1" customWidth="1"/>
    <col min="4" max="4" width="8.625" style="1" customWidth="1"/>
    <col min="5" max="5" width="7.75" style="1" customWidth="1"/>
    <col min="6" max="6" width="9.875" style="2" customWidth="1"/>
    <col min="7" max="7" width="14.25" style="2" customWidth="1"/>
    <col min="8" max="8" width="9.875" style="1" customWidth="1"/>
    <col min="9" max="9" width="14.375" style="2" customWidth="1"/>
    <col min="10" max="10" width="9.875" style="3" customWidth="1"/>
    <col min="11" max="11" width="6.625" style="1" customWidth="1"/>
    <col min="12" max="12" width="46.375" customWidth="1"/>
  </cols>
  <sheetData>
    <row r="1" spans="1:12" ht="20.25">
      <c r="A1" s="19" t="s">
        <v>189</v>
      </c>
      <c r="B1" s="20"/>
      <c r="C1" s="20"/>
      <c r="D1" s="20"/>
      <c r="E1" s="20"/>
      <c r="F1" s="21"/>
      <c r="G1" s="21"/>
      <c r="H1" s="20"/>
      <c r="I1" s="21"/>
      <c r="J1" s="22"/>
      <c r="K1" s="20"/>
      <c r="L1" s="14"/>
    </row>
    <row r="2" spans="1:12" ht="39" customHeight="1">
      <c r="A2" s="4" t="s">
        <v>0</v>
      </c>
      <c r="B2" s="5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5" t="s">
        <v>7</v>
      </c>
      <c r="I2" s="8" t="s">
        <v>8</v>
      </c>
      <c r="J2" s="7" t="s">
        <v>9</v>
      </c>
      <c r="K2" s="7" t="s">
        <v>188</v>
      </c>
    </row>
    <row r="3" spans="1:12" s="17" customFormat="1" ht="14.25">
      <c r="A3" s="13">
        <v>1</v>
      </c>
      <c r="B3" s="13" t="s">
        <v>10</v>
      </c>
      <c r="C3" s="13" t="s">
        <v>11</v>
      </c>
      <c r="D3" s="13" t="s">
        <v>12</v>
      </c>
      <c r="E3" s="13">
        <v>9</v>
      </c>
      <c r="F3" s="15">
        <v>73</v>
      </c>
      <c r="G3" s="15">
        <f t="shared" ref="G3:G34" si="0">F3*40%</f>
        <v>29.200000000000003</v>
      </c>
      <c r="H3" s="13">
        <v>79.599999999999994</v>
      </c>
      <c r="I3" s="15">
        <f t="shared" ref="I3:I27" si="1">H3*0.6</f>
        <v>47.76</v>
      </c>
      <c r="J3" s="16">
        <f t="shared" ref="J3:J34" si="2">I3+G3</f>
        <v>76.960000000000008</v>
      </c>
      <c r="K3" s="13">
        <v>1</v>
      </c>
    </row>
    <row r="4" spans="1:12" s="17" customFormat="1" ht="14.25">
      <c r="A4" s="13">
        <v>2</v>
      </c>
      <c r="B4" s="13" t="s">
        <v>10</v>
      </c>
      <c r="C4" s="13" t="s">
        <v>13</v>
      </c>
      <c r="D4" s="13" t="s">
        <v>14</v>
      </c>
      <c r="E4" s="13">
        <v>10</v>
      </c>
      <c r="F4" s="15">
        <v>52.67</v>
      </c>
      <c r="G4" s="15">
        <f t="shared" si="0"/>
        <v>21.068000000000001</v>
      </c>
      <c r="H4" s="13">
        <v>72.900000000000006</v>
      </c>
      <c r="I4" s="15">
        <f t="shared" si="1"/>
        <v>43.74</v>
      </c>
      <c r="J4" s="16">
        <f t="shared" si="2"/>
        <v>64.808000000000007</v>
      </c>
      <c r="K4" s="13">
        <v>2</v>
      </c>
    </row>
    <row r="5" spans="1:12" s="17" customFormat="1" ht="14.25">
      <c r="A5" s="13">
        <v>3</v>
      </c>
      <c r="B5" s="13" t="s">
        <v>10</v>
      </c>
      <c r="C5" s="13" t="s">
        <v>15</v>
      </c>
      <c r="D5" s="13" t="s">
        <v>16</v>
      </c>
      <c r="E5" s="13" t="s">
        <v>17</v>
      </c>
      <c r="F5" s="15"/>
      <c r="G5" s="15">
        <f t="shared" si="0"/>
        <v>0</v>
      </c>
      <c r="H5" s="13">
        <v>69.3</v>
      </c>
      <c r="I5" s="15">
        <f t="shared" si="1"/>
        <v>41.58</v>
      </c>
      <c r="J5" s="16">
        <f t="shared" si="2"/>
        <v>41.58</v>
      </c>
      <c r="K5" s="13">
        <v>3</v>
      </c>
    </row>
    <row r="6" spans="1:12" s="17" customFormat="1" ht="14.25">
      <c r="A6" s="13">
        <v>4</v>
      </c>
      <c r="B6" s="13" t="s">
        <v>18</v>
      </c>
      <c r="C6" s="13" t="s">
        <v>19</v>
      </c>
      <c r="D6" s="13" t="s">
        <v>20</v>
      </c>
      <c r="E6" s="13">
        <v>2</v>
      </c>
      <c r="F6" s="15">
        <v>73.33</v>
      </c>
      <c r="G6" s="15">
        <f t="shared" si="0"/>
        <v>29.332000000000001</v>
      </c>
      <c r="H6" s="13">
        <v>74.900000000000006</v>
      </c>
      <c r="I6" s="15">
        <f t="shared" si="1"/>
        <v>44.940000000000005</v>
      </c>
      <c r="J6" s="16">
        <f t="shared" si="2"/>
        <v>74.272000000000006</v>
      </c>
      <c r="K6" s="13">
        <v>1</v>
      </c>
    </row>
    <row r="7" spans="1:12" s="17" customFormat="1" ht="14.25">
      <c r="A7" s="13">
        <v>5</v>
      </c>
      <c r="B7" s="13" t="s">
        <v>18</v>
      </c>
      <c r="C7" s="13" t="s">
        <v>21</v>
      </c>
      <c r="D7" s="13" t="s">
        <v>22</v>
      </c>
      <c r="E7" s="13">
        <v>16</v>
      </c>
      <c r="F7" s="15">
        <v>67.67</v>
      </c>
      <c r="G7" s="15">
        <f t="shared" si="0"/>
        <v>27.068000000000001</v>
      </c>
      <c r="H7" s="13">
        <v>76.2</v>
      </c>
      <c r="I7" s="15">
        <f t="shared" si="1"/>
        <v>45.72</v>
      </c>
      <c r="J7" s="16">
        <f t="shared" si="2"/>
        <v>72.787999999999997</v>
      </c>
      <c r="K7" s="13">
        <v>2</v>
      </c>
    </row>
    <row r="8" spans="1:12" s="17" customFormat="1" ht="14.25">
      <c r="A8" s="13">
        <v>6</v>
      </c>
      <c r="B8" s="13" t="s">
        <v>18</v>
      </c>
      <c r="C8" s="13" t="s">
        <v>23</v>
      </c>
      <c r="D8" s="13" t="s">
        <v>24</v>
      </c>
      <c r="E8" s="13">
        <v>5</v>
      </c>
      <c r="F8" s="15">
        <v>66.67</v>
      </c>
      <c r="G8" s="15">
        <f t="shared" si="0"/>
        <v>26.668000000000003</v>
      </c>
      <c r="H8" s="13">
        <v>72.7</v>
      </c>
      <c r="I8" s="15">
        <f t="shared" si="1"/>
        <v>43.62</v>
      </c>
      <c r="J8" s="16">
        <f t="shared" si="2"/>
        <v>70.287999999999997</v>
      </c>
      <c r="K8" s="13">
        <v>3</v>
      </c>
    </row>
    <row r="9" spans="1:12" s="17" customFormat="1" ht="14.25">
      <c r="A9" s="13">
        <v>7</v>
      </c>
      <c r="B9" s="13" t="s">
        <v>25</v>
      </c>
      <c r="C9" s="13" t="s">
        <v>26</v>
      </c>
      <c r="D9" s="13" t="s">
        <v>27</v>
      </c>
      <c r="E9" s="13">
        <v>19</v>
      </c>
      <c r="F9" s="15">
        <v>69.83</v>
      </c>
      <c r="G9" s="15">
        <f t="shared" si="0"/>
        <v>27.932000000000002</v>
      </c>
      <c r="H9" s="13">
        <v>71.099999999999994</v>
      </c>
      <c r="I9" s="15">
        <f t="shared" si="1"/>
        <v>42.66</v>
      </c>
      <c r="J9" s="16">
        <f t="shared" si="2"/>
        <v>70.591999999999999</v>
      </c>
      <c r="K9" s="13">
        <v>1</v>
      </c>
    </row>
    <row r="10" spans="1:12" s="17" customFormat="1" ht="14.25">
      <c r="A10" s="13">
        <v>8</v>
      </c>
      <c r="B10" s="13" t="s">
        <v>25</v>
      </c>
      <c r="C10" s="13" t="s">
        <v>28</v>
      </c>
      <c r="D10" s="13" t="s">
        <v>29</v>
      </c>
      <c r="E10" s="13">
        <v>3</v>
      </c>
      <c r="F10" s="15">
        <v>69.67</v>
      </c>
      <c r="G10" s="15">
        <f t="shared" si="0"/>
        <v>27.868000000000002</v>
      </c>
      <c r="H10" s="13">
        <v>67.5</v>
      </c>
      <c r="I10" s="15">
        <f t="shared" si="1"/>
        <v>40.5</v>
      </c>
      <c r="J10" s="16">
        <f t="shared" si="2"/>
        <v>68.367999999999995</v>
      </c>
      <c r="K10" s="13">
        <v>2</v>
      </c>
    </row>
    <row r="11" spans="1:12" s="17" customFormat="1" ht="14.25">
      <c r="A11" s="13">
        <v>9</v>
      </c>
      <c r="B11" s="13" t="s">
        <v>25</v>
      </c>
      <c r="C11" s="13" t="s">
        <v>30</v>
      </c>
      <c r="D11" s="13" t="s">
        <v>31</v>
      </c>
      <c r="E11" s="13">
        <v>17</v>
      </c>
      <c r="F11" s="15">
        <v>67</v>
      </c>
      <c r="G11" s="15">
        <f t="shared" si="0"/>
        <v>26.8</v>
      </c>
      <c r="H11" s="13">
        <v>69</v>
      </c>
      <c r="I11" s="15">
        <f t="shared" si="1"/>
        <v>41.4</v>
      </c>
      <c r="J11" s="16">
        <f t="shared" si="2"/>
        <v>68.2</v>
      </c>
      <c r="K11" s="13">
        <v>3</v>
      </c>
    </row>
    <row r="12" spans="1:12" s="17" customFormat="1" ht="14.25">
      <c r="A12" s="13">
        <v>10</v>
      </c>
      <c r="B12" s="13" t="s">
        <v>32</v>
      </c>
      <c r="C12" s="13" t="s">
        <v>33</v>
      </c>
      <c r="D12" s="13" t="s">
        <v>34</v>
      </c>
      <c r="E12" s="13">
        <v>7</v>
      </c>
      <c r="F12" s="15">
        <v>68.67</v>
      </c>
      <c r="G12" s="15">
        <f t="shared" si="0"/>
        <v>27.468000000000004</v>
      </c>
      <c r="H12" s="13">
        <v>74.400000000000006</v>
      </c>
      <c r="I12" s="15">
        <f t="shared" si="1"/>
        <v>44.64</v>
      </c>
      <c r="J12" s="16">
        <f t="shared" si="2"/>
        <v>72.108000000000004</v>
      </c>
      <c r="K12" s="13">
        <v>1</v>
      </c>
    </row>
    <row r="13" spans="1:12" s="17" customFormat="1" ht="14.25">
      <c r="A13" s="13">
        <v>11</v>
      </c>
      <c r="B13" s="13" t="s">
        <v>32</v>
      </c>
      <c r="C13" s="13" t="s">
        <v>35</v>
      </c>
      <c r="D13" s="13" t="s">
        <v>36</v>
      </c>
      <c r="E13" s="13">
        <v>18</v>
      </c>
      <c r="F13" s="15">
        <v>72.67</v>
      </c>
      <c r="G13" s="15">
        <f t="shared" si="0"/>
        <v>29.068000000000001</v>
      </c>
      <c r="H13" s="13">
        <v>71.599999999999994</v>
      </c>
      <c r="I13" s="15">
        <f t="shared" si="1"/>
        <v>42.959999999999994</v>
      </c>
      <c r="J13" s="16">
        <f t="shared" si="2"/>
        <v>72.027999999999992</v>
      </c>
      <c r="K13" s="13">
        <v>2</v>
      </c>
    </row>
    <row r="14" spans="1:12" s="17" customFormat="1" ht="14.25">
      <c r="A14" s="13">
        <v>12</v>
      </c>
      <c r="B14" s="13" t="s">
        <v>32</v>
      </c>
      <c r="C14" s="13" t="s">
        <v>37</v>
      </c>
      <c r="D14" s="13" t="s">
        <v>38</v>
      </c>
      <c r="E14" s="13">
        <v>26</v>
      </c>
      <c r="F14" s="15">
        <v>68.33</v>
      </c>
      <c r="G14" s="15">
        <f t="shared" si="0"/>
        <v>27.332000000000001</v>
      </c>
      <c r="H14" s="13">
        <v>69.7</v>
      </c>
      <c r="I14" s="15">
        <f t="shared" si="1"/>
        <v>41.82</v>
      </c>
      <c r="J14" s="16">
        <f t="shared" si="2"/>
        <v>69.152000000000001</v>
      </c>
      <c r="K14" s="13">
        <v>3</v>
      </c>
    </row>
    <row r="15" spans="1:12" ht="14.25">
      <c r="A15" s="13">
        <v>13</v>
      </c>
      <c r="B15" s="9" t="s">
        <v>39</v>
      </c>
      <c r="C15" s="9" t="s">
        <v>40</v>
      </c>
      <c r="D15" s="9" t="s">
        <v>41</v>
      </c>
      <c r="E15" s="9">
        <v>28</v>
      </c>
      <c r="F15" s="10">
        <v>68.33</v>
      </c>
      <c r="G15" s="10">
        <f t="shared" si="0"/>
        <v>27.332000000000001</v>
      </c>
      <c r="H15" s="9">
        <v>74.099999999999994</v>
      </c>
      <c r="I15" s="10">
        <f t="shared" si="1"/>
        <v>44.459999999999994</v>
      </c>
      <c r="J15" s="11">
        <f t="shared" si="2"/>
        <v>71.792000000000002</v>
      </c>
      <c r="K15" s="9">
        <v>1</v>
      </c>
    </row>
    <row r="16" spans="1:12" s="17" customFormat="1" ht="14.25">
      <c r="A16" s="13">
        <v>14</v>
      </c>
      <c r="B16" s="13" t="s">
        <v>42</v>
      </c>
      <c r="C16" s="13" t="s">
        <v>43</v>
      </c>
      <c r="D16" s="13" t="s">
        <v>44</v>
      </c>
      <c r="E16" s="13">
        <v>23</v>
      </c>
      <c r="F16" s="15">
        <v>73.67</v>
      </c>
      <c r="G16" s="15">
        <f t="shared" si="0"/>
        <v>29.468000000000004</v>
      </c>
      <c r="H16" s="13">
        <v>74.2</v>
      </c>
      <c r="I16" s="15">
        <f t="shared" si="1"/>
        <v>44.52</v>
      </c>
      <c r="J16" s="16">
        <f t="shared" si="2"/>
        <v>73.988</v>
      </c>
      <c r="K16" s="13">
        <v>1</v>
      </c>
    </row>
    <row r="17" spans="1:11" s="17" customFormat="1" ht="14.25">
      <c r="A17" s="13">
        <v>15</v>
      </c>
      <c r="B17" s="13" t="s">
        <v>42</v>
      </c>
      <c r="C17" s="13" t="s">
        <v>45</v>
      </c>
      <c r="D17" s="13" t="s">
        <v>46</v>
      </c>
      <c r="E17" s="13">
        <v>12</v>
      </c>
      <c r="F17" s="15">
        <v>73.17</v>
      </c>
      <c r="G17" s="15">
        <f t="shared" si="0"/>
        <v>29.268000000000001</v>
      </c>
      <c r="H17" s="13">
        <v>73.599999999999994</v>
      </c>
      <c r="I17" s="15">
        <f t="shared" si="1"/>
        <v>44.16</v>
      </c>
      <c r="J17" s="16">
        <f t="shared" si="2"/>
        <v>73.427999999999997</v>
      </c>
      <c r="K17" s="13">
        <v>2</v>
      </c>
    </row>
    <row r="18" spans="1:11" s="17" customFormat="1" ht="14.25">
      <c r="A18" s="13">
        <v>16</v>
      </c>
      <c r="B18" s="13" t="s">
        <v>42</v>
      </c>
      <c r="C18" s="13" t="s">
        <v>47</v>
      </c>
      <c r="D18" s="13" t="s">
        <v>48</v>
      </c>
      <c r="E18" s="13">
        <v>27</v>
      </c>
      <c r="F18" s="15">
        <v>68.33</v>
      </c>
      <c r="G18" s="15">
        <f t="shared" si="0"/>
        <v>27.332000000000001</v>
      </c>
      <c r="H18" s="13">
        <v>72.2</v>
      </c>
      <c r="I18" s="15">
        <f t="shared" si="1"/>
        <v>43.32</v>
      </c>
      <c r="J18" s="16">
        <f t="shared" si="2"/>
        <v>70.652000000000001</v>
      </c>
      <c r="K18" s="13">
        <v>3</v>
      </c>
    </row>
    <row r="19" spans="1:11" s="17" customFormat="1" ht="14.25">
      <c r="A19" s="13">
        <v>17</v>
      </c>
      <c r="B19" s="13" t="s">
        <v>42</v>
      </c>
      <c r="C19" s="13" t="s">
        <v>49</v>
      </c>
      <c r="D19" s="13" t="s">
        <v>50</v>
      </c>
      <c r="E19" s="13">
        <v>4</v>
      </c>
      <c r="F19" s="15">
        <v>68</v>
      </c>
      <c r="G19" s="15">
        <f t="shared" si="0"/>
        <v>27.200000000000003</v>
      </c>
      <c r="H19" s="13">
        <v>71</v>
      </c>
      <c r="I19" s="15">
        <f t="shared" si="1"/>
        <v>42.6</v>
      </c>
      <c r="J19" s="16">
        <f t="shared" si="2"/>
        <v>69.800000000000011</v>
      </c>
      <c r="K19" s="13">
        <v>4</v>
      </c>
    </row>
    <row r="20" spans="1:11" s="17" customFormat="1" ht="14.25">
      <c r="A20" s="13">
        <v>18</v>
      </c>
      <c r="B20" s="13" t="s">
        <v>42</v>
      </c>
      <c r="C20" s="13" t="s">
        <v>51</v>
      </c>
      <c r="D20" s="13" t="s">
        <v>52</v>
      </c>
      <c r="E20" s="13">
        <v>24</v>
      </c>
      <c r="F20" s="15">
        <v>67</v>
      </c>
      <c r="G20" s="15">
        <f t="shared" si="0"/>
        <v>26.8</v>
      </c>
      <c r="H20" s="13">
        <v>70.2</v>
      </c>
      <c r="I20" s="15">
        <f t="shared" si="1"/>
        <v>42.12</v>
      </c>
      <c r="J20" s="16">
        <f t="shared" si="2"/>
        <v>68.92</v>
      </c>
      <c r="K20" s="13">
        <v>5</v>
      </c>
    </row>
    <row r="21" spans="1:11" s="17" customFormat="1" ht="14.25">
      <c r="A21" s="13">
        <v>19</v>
      </c>
      <c r="B21" s="13" t="s">
        <v>42</v>
      </c>
      <c r="C21" s="13" t="s">
        <v>53</v>
      </c>
      <c r="D21" s="13" t="s">
        <v>54</v>
      </c>
      <c r="E21" s="13" t="s">
        <v>17</v>
      </c>
      <c r="F21" s="15"/>
      <c r="G21" s="15">
        <f t="shared" si="0"/>
        <v>0</v>
      </c>
      <c r="H21" s="13">
        <v>69.3</v>
      </c>
      <c r="I21" s="15">
        <f t="shared" si="1"/>
        <v>41.58</v>
      </c>
      <c r="J21" s="16">
        <f t="shared" si="2"/>
        <v>41.58</v>
      </c>
      <c r="K21" s="13">
        <v>6</v>
      </c>
    </row>
    <row r="22" spans="1:11" s="17" customFormat="1" ht="14.25">
      <c r="A22" s="13">
        <v>20</v>
      </c>
      <c r="B22" s="13" t="s">
        <v>55</v>
      </c>
      <c r="C22" s="13" t="s">
        <v>56</v>
      </c>
      <c r="D22" s="13" t="s">
        <v>57</v>
      </c>
      <c r="E22" s="13">
        <v>6</v>
      </c>
      <c r="F22" s="15">
        <v>79.33</v>
      </c>
      <c r="G22" s="15">
        <f t="shared" si="0"/>
        <v>31.731999999999999</v>
      </c>
      <c r="H22" s="13">
        <v>81</v>
      </c>
      <c r="I22" s="15">
        <f t="shared" si="1"/>
        <v>48.6</v>
      </c>
      <c r="J22" s="16">
        <f t="shared" si="2"/>
        <v>80.331999999999994</v>
      </c>
      <c r="K22" s="13">
        <v>1</v>
      </c>
    </row>
    <row r="23" spans="1:11" s="17" customFormat="1" ht="14.25">
      <c r="A23" s="13">
        <v>21</v>
      </c>
      <c r="B23" s="13" t="s">
        <v>55</v>
      </c>
      <c r="C23" s="13" t="s">
        <v>58</v>
      </c>
      <c r="D23" s="13" t="s">
        <v>59</v>
      </c>
      <c r="E23" s="13">
        <v>15</v>
      </c>
      <c r="F23" s="15">
        <v>72.67</v>
      </c>
      <c r="G23" s="15">
        <f t="shared" si="0"/>
        <v>29.068000000000001</v>
      </c>
      <c r="H23" s="13">
        <v>78.3</v>
      </c>
      <c r="I23" s="15">
        <f t="shared" si="1"/>
        <v>46.98</v>
      </c>
      <c r="J23" s="16">
        <f t="shared" si="2"/>
        <v>76.048000000000002</v>
      </c>
      <c r="K23" s="13">
        <v>2</v>
      </c>
    </row>
    <row r="24" spans="1:11" s="17" customFormat="1" ht="14.25">
      <c r="A24" s="13">
        <v>22</v>
      </c>
      <c r="B24" s="13" t="s">
        <v>55</v>
      </c>
      <c r="C24" s="13" t="s">
        <v>60</v>
      </c>
      <c r="D24" s="13" t="s">
        <v>61</v>
      </c>
      <c r="E24" s="13">
        <v>22</v>
      </c>
      <c r="F24" s="15">
        <v>70.33</v>
      </c>
      <c r="G24" s="15">
        <f t="shared" si="0"/>
        <v>28.132000000000001</v>
      </c>
      <c r="H24" s="13">
        <v>79.5</v>
      </c>
      <c r="I24" s="15">
        <f t="shared" si="1"/>
        <v>47.699999999999996</v>
      </c>
      <c r="J24" s="16">
        <f t="shared" si="2"/>
        <v>75.831999999999994</v>
      </c>
      <c r="K24" s="13">
        <v>3</v>
      </c>
    </row>
    <row r="25" spans="1:11" s="17" customFormat="1" ht="14.25">
      <c r="A25" s="13">
        <v>23</v>
      </c>
      <c r="B25" s="13" t="s">
        <v>55</v>
      </c>
      <c r="C25" s="13" t="s">
        <v>62</v>
      </c>
      <c r="D25" s="13" t="s">
        <v>63</v>
      </c>
      <c r="E25" s="13">
        <v>14</v>
      </c>
      <c r="F25" s="15">
        <v>68</v>
      </c>
      <c r="G25" s="15">
        <f t="shared" si="0"/>
        <v>27.200000000000003</v>
      </c>
      <c r="H25" s="13">
        <v>79</v>
      </c>
      <c r="I25" s="15">
        <f t="shared" si="1"/>
        <v>47.4</v>
      </c>
      <c r="J25" s="16">
        <f t="shared" si="2"/>
        <v>74.599999999999994</v>
      </c>
      <c r="K25" s="13">
        <v>4</v>
      </c>
    </row>
    <row r="26" spans="1:11" s="17" customFormat="1" ht="14.25">
      <c r="A26" s="13">
        <v>24</v>
      </c>
      <c r="B26" s="13" t="s">
        <v>55</v>
      </c>
      <c r="C26" s="13" t="s">
        <v>64</v>
      </c>
      <c r="D26" s="13" t="s">
        <v>65</v>
      </c>
      <c r="E26" s="13">
        <v>13</v>
      </c>
      <c r="F26" s="15">
        <v>66.67</v>
      </c>
      <c r="G26" s="15">
        <f t="shared" si="0"/>
        <v>26.668000000000003</v>
      </c>
      <c r="H26" s="13">
        <v>76.7</v>
      </c>
      <c r="I26" s="15">
        <f t="shared" si="1"/>
        <v>46.02</v>
      </c>
      <c r="J26" s="16">
        <f t="shared" si="2"/>
        <v>72.688000000000002</v>
      </c>
      <c r="K26" s="13">
        <v>5</v>
      </c>
    </row>
    <row r="27" spans="1:11" s="17" customFormat="1" ht="14.25">
      <c r="A27" s="13">
        <v>25</v>
      </c>
      <c r="B27" s="13" t="s">
        <v>55</v>
      </c>
      <c r="C27" s="13" t="s">
        <v>66</v>
      </c>
      <c r="D27" s="13" t="s">
        <v>67</v>
      </c>
      <c r="E27" s="13">
        <v>11</v>
      </c>
      <c r="F27" s="15">
        <v>67.5</v>
      </c>
      <c r="G27" s="15">
        <f t="shared" si="0"/>
        <v>27</v>
      </c>
      <c r="H27" s="13">
        <v>75.8</v>
      </c>
      <c r="I27" s="15">
        <f t="shared" si="1"/>
        <v>45.48</v>
      </c>
      <c r="J27" s="16">
        <f t="shared" si="2"/>
        <v>72.47999999999999</v>
      </c>
      <c r="K27" s="13">
        <v>6</v>
      </c>
    </row>
    <row r="28" spans="1:11" s="17" customFormat="1" ht="14.25">
      <c r="A28" s="13">
        <v>26</v>
      </c>
      <c r="B28" s="13" t="s">
        <v>68</v>
      </c>
      <c r="C28" s="13" t="s">
        <v>69</v>
      </c>
      <c r="D28" s="13" t="s">
        <v>70</v>
      </c>
      <c r="E28" s="13">
        <v>20</v>
      </c>
      <c r="F28" s="16">
        <v>76.33</v>
      </c>
      <c r="G28" s="16">
        <f t="shared" si="0"/>
        <v>30.532</v>
      </c>
      <c r="H28" s="13">
        <v>76.3</v>
      </c>
      <c r="I28" s="16">
        <f t="shared" ref="I28:I42" si="3">H28*60%</f>
        <v>45.779999999999994</v>
      </c>
      <c r="J28" s="16">
        <f t="shared" si="2"/>
        <v>76.311999999999998</v>
      </c>
      <c r="K28" s="13">
        <v>1</v>
      </c>
    </row>
    <row r="29" spans="1:11" s="17" customFormat="1" ht="14.25">
      <c r="A29" s="13">
        <v>27</v>
      </c>
      <c r="B29" s="13" t="s">
        <v>68</v>
      </c>
      <c r="C29" s="13" t="s">
        <v>71</v>
      </c>
      <c r="D29" s="13" t="s">
        <v>72</v>
      </c>
      <c r="E29" s="13">
        <v>18</v>
      </c>
      <c r="F29" s="16">
        <v>76.67</v>
      </c>
      <c r="G29" s="16">
        <f t="shared" si="0"/>
        <v>30.668000000000003</v>
      </c>
      <c r="H29" s="13">
        <v>75.5</v>
      </c>
      <c r="I29" s="16">
        <f t="shared" si="3"/>
        <v>45.3</v>
      </c>
      <c r="J29" s="16">
        <f t="shared" si="2"/>
        <v>75.968000000000004</v>
      </c>
      <c r="K29" s="13">
        <v>2</v>
      </c>
    </row>
    <row r="30" spans="1:11" s="17" customFormat="1" ht="14.25">
      <c r="A30" s="13">
        <v>28</v>
      </c>
      <c r="B30" s="13" t="s">
        <v>68</v>
      </c>
      <c r="C30" s="13" t="s">
        <v>73</v>
      </c>
      <c r="D30" s="13" t="s">
        <v>74</v>
      </c>
      <c r="E30" s="13">
        <v>9</v>
      </c>
      <c r="F30" s="16">
        <v>70.33</v>
      </c>
      <c r="G30" s="16">
        <f t="shared" si="0"/>
        <v>28.132000000000001</v>
      </c>
      <c r="H30" s="13">
        <v>73.8</v>
      </c>
      <c r="I30" s="16">
        <f t="shared" si="3"/>
        <v>44.279999999999994</v>
      </c>
      <c r="J30" s="16">
        <f t="shared" si="2"/>
        <v>72.411999999999992</v>
      </c>
      <c r="K30" s="13">
        <v>3</v>
      </c>
    </row>
    <row r="31" spans="1:11" s="17" customFormat="1" ht="14.25">
      <c r="A31" s="13">
        <v>29</v>
      </c>
      <c r="B31" s="13" t="s">
        <v>68</v>
      </c>
      <c r="C31" s="13">
        <v>10101010114</v>
      </c>
      <c r="D31" s="13" t="s">
        <v>75</v>
      </c>
      <c r="E31" s="13">
        <v>12</v>
      </c>
      <c r="F31" s="16">
        <v>71.67</v>
      </c>
      <c r="G31" s="16">
        <f t="shared" si="0"/>
        <v>28.668000000000003</v>
      </c>
      <c r="H31" s="13">
        <v>72.400000000000006</v>
      </c>
      <c r="I31" s="16">
        <f t="shared" si="3"/>
        <v>43.440000000000005</v>
      </c>
      <c r="J31" s="16">
        <f t="shared" si="2"/>
        <v>72.108000000000004</v>
      </c>
      <c r="K31" s="13">
        <v>4</v>
      </c>
    </row>
    <row r="32" spans="1:11" s="17" customFormat="1" ht="14.25">
      <c r="A32" s="13">
        <v>30</v>
      </c>
      <c r="B32" s="13" t="s">
        <v>68</v>
      </c>
      <c r="C32" s="13">
        <v>10101010408</v>
      </c>
      <c r="D32" s="13" t="s">
        <v>76</v>
      </c>
      <c r="E32" s="13">
        <v>21</v>
      </c>
      <c r="F32" s="16">
        <v>74.67</v>
      </c>
      <c r="G32" s="16">
        <f t="shared" si="0"/>
        <v>29.868000000000002</v>
      </c>
      <c r="H32" s="13">
        <v>70.3</v>
      </c>
      <c r="I32" s="16">
        <f t="shared" si="3"/>
        <v>42.18</v>
      </c>
      <c r="J32" s="16">
        <f t="shared" si="2"/>
        <v>72.048000000000002</v>
      </c>
      <c r="K32" s="13">
        <v>5</v>
      </c>
    </row>
    <row r="33" spans="1:11" s="17" customFormat="1" ht="14.25">
      <c r="A33" s="13">
        <v>31</v>
      </c>
      <c r="B33" s="13" t="s">
        <v>68</v>
      </c>
      <c r="C33" s="13" t="s">
        <v>77</v>
      </c>
      <c r="D33" s="13" t="s">
        <v>78</v>
      </c>
      <c r="E33" s="13">
        <v>6</v>
      </c>
      <c r="F33" s="16">
        <v>71.67</v>
      </c>
      <c r="G33" s="16">
        <f t="shared" si="0"/>
        <v>28.668000000000003</v>
      </c>
      <c r="H33" s="13">
        <v>70.099999999999994</v>
      </c>
      <c r="I33" s="16">
        <f t="shared" si="3"/>
        <v>42.059999999999995</v>
      </c>
      <c r="J33" s="16">
        <f t="shared" si="2"/>
        <v>70.727999999999994</v>
      </c>
      <c r="K33" s="13">
        <v>6</v>
      </c>
    </row>
    <row r="34" spans="1:11" s="17" customFormat="1" ht="14.25">
      <c r="A34" s="13">
        <v>32</v>
      </c>
      <c r="B34" s="13" t="s">
        <v>68</v>
      </c>
      <c r="C34" s="13" t="s">
        <v>79</v>
      </c>
      <c r="D34" s="13" t="s">
        <v>80</v>
      </c>
      <c r="E34" s="13">
        <v>24</v>
      </c>
      <c r="F34" s="16">
        <v>68.67</v>
      </c>
      <c r="G34" s="16">
        <f t="shared" si="0"/>
        <v>27.468000000000004</v>
      </c>
      <c r="H34" s="13">
        <v>69.8</v>
      </c>
      <c r="I34" s="16">
        <f t="shared" si="3"/>
        <v>41.879999999999995</v>
      </c>
      <c r="J34" s="16">
        <f t="shared" si="2"/>
        <v>69.347999999999999</v>
      </c>
      <c r="K34" s="13">
        <v>7</v>
      </c>
    </row>
    <row r="35" spans="1:11" s="17" customFormat="1" ht="14.25">
      <c r="A35" s="13">
        <v>33</v>
      </c>
      <c r="B35" s="12" t="s">
        <v>68</v>
      </c>
      <c r="C35" s="13">
        <v>10101010627</v>
      </c>
      <c r="D35" s="13" t="s">
        <v>81</v>
      </c>
      <c r="E35" s="13">
        <v>13</v>
      </c>
      <c r="F35" s="16">
        <v>68.67</v>
      </c>
      <c r="G35" s="16">
        <f t="shared" ref="G35:G66" si="4">F35*40%</f>
        <v>27.468000000000004</v>
      </c>
      <c r="H35" s="13">
        <v>68.5</v>
      </c>
      <c r="I35" s="16">
        <f t="shared" si="3"/>
        <v>41.1</v>
      </c>
      <c r="J35" s="16">
        <f t="shared" ref="J35:J66" si="5">I35+G35</f>
        <v>68.568000000000012</v>
      </c>
      <c r="K35" s="13">
        <v>8</v>
      </c>
    </row>
    <row r="36" spans="1:11" s="17" customFormat="1" ht="14.25">
      <c r="A36" s="13">
        <v>34</v>
      </c>
      <c r="B36" s="13" t="s">
        <v>68</v>
      </c>
      <c r="C36" s="13" t="s">
        <v>82</v>
      </c>
      <c r="D36" s="13" t="s">
        <v>83</v>
      </c>
      <c r="E36" s="13">
        <v>3</v>
      </c>
      <c r="F36" s="16">
        <v>63.83</v>
      </c>
      <c r="G36" s="16">
        <f t="shared" si="4"/>
        <v>25.532</v>
      </c>
      <c r="H36" s="13">
        <v>69.5</v>
      </c>
      <c r="I36" s="16">
        <f t="shared" si="3"/>
        <v>41.699999999999996</v>
      </c>
      <c r="J36" s="16">
        <f t="shared" si="5"/>
        <v>67.231999999999999</v>
      </c>
      <c r="K36" s="13">
        <v>9</v>
      </c>
    </row>
    <row r="37" spans="1:11" s="17" customFormat="1" ht="14.25">
      <c r="A37" s="13">
        <v>35</v>
      </c>
      <c r="B37" s="13" t="s">
        <v>84</v>
      </c>
      <c r="C37" s="13" t="s">
        <v>85</v>
      </c>
      <c r="D37" s="13" t="s">
        <v>86</v>
      </c>
      <c r="E37" s="13">
        <v>11</v>
      </c>
      <c r="F37" s="16">
        <v>77.67</v>
      </c>
      <c r="G37" s="16">
        <f t="shared" si="4"/>
        <v>31.068000000000001</v>
      </c>
      <c r="H37" s="13">
        <v>73.599999999999994</v>
      </c>
      <c r="I37" s="16">
        <f t="shared" si="3"/>
        <v>44.16</v>
      </c>
      <c r="J37" s="16">
        <f t="shared" si="5"/>
        <v>75.227999999999994</v>
      </c>
      <c r="K37" s="13">
        <v>1</v>
      </c>
    </row>
    <row r="38" spans="1:11" s="17" customFormat="1" ht="14.25">
      <c r="A38" s="13">
        <v>36</v>
      </c>
      <c r="B38" s="13" t="s">
        <v>84</v>
      </c>
      <c r="C38" s="13" t="s">
        <v>87</v>
      </c>
      <c r="D38" s="13" t="s">
        <v>88</v>
      </c>
      <c r="E38" s="13">
        <v>15</v>
      </c>
      <c r="F38" s="16">
        <v>73.83</v>
      </c>
      <c r="G38" s="16">
        <f t="shared" si="4"/>
        <v>29.532</v>
      </c>
      <c r="H38" s="13">
        <v>69.8</v>
      </c>
      <c r="I38" s="16">
        <f t="shared" si="3"/>
        <v>41.879999999999995</v>
      </c>
      <c r="J38" s="16">
        <f t="shared" si="5"/>
        <v>71.411999999999992</v>
      </c>
      <c r="K38" s="13">
        <v>2</v>
      </c>
    </row>
    <row r="39" spans="1:11" s="17" customFormat="1" ht="14.25">
      <c r="A39" s="13">
        <v>37</v>
      </c>
      <c r="B39" s="13" t="s">
        <v>84</v>
      </c>
      <c r="C39" s="13" t="s">
        <v>89</v>
      </c>
      <c r="D39" s="13" t="s">
        <v>90</v>
      </c>
      <c r="E39" s="13">
        <v>14</v>
      </c>
      <c r="F39" s="16">
        <v>70.5</v>
      </c>
      <c r="G39" s="16">
        <f t="shared" si="4"/>
        <v>28.200000000000003</v>
      </c>
      <c r="H39" s="13">
        <v>71.400000000000006</v>
      </c>
      <c r="I39" s="16">
        <f t="shared" si="3"/>
        <v>42.84</v>
      </c>
      <c r="J39" s="16">
        <f t="shared" si="5"/>
        <v>71.040000000000006</v>
      </c>
      <c r="K39" s="13">
        <v>3</v>
      </c>
    </row>
    <row r="40" spans="1:11" s="17" customFormat="1" ht="14.25">
      <c r="A40" s="13">
        <v>38</v>
      </c>
      <c r="B40" s="13" t="s">
        <v>84</v>
      </c>
      <c r="C40" s="13" t="s">
        <v>91</v>
      </c>
      <c r="D40" s="13" t="s">
        <v>92</v>
      </c>
      <c r="E40" s="13">
        <v>27</v>
      </c>
      <c r="F40" s="16">
        <v>69.67</v>
      </c>
      <c r="G40" s="16">
        <f t="shared" si="4"/>
        <v>27.868000000000002</v>
      </c>
      <c r="H40" s="13">
        <v>68.7</v>
      </c>
      <c r="I40" s="16">
        <f t="shared" si="3"/>
        <v>41.22</v>
      </c>
      <c r="J40" s="16">
        <f t="shared" si="5"/>
        <v>69.087999999999994</v>
      </c>
      <c r="K40" s="13">
        <v>4</v>
      </c>
    </row>
    <row r="41" spans="1:11" s="17" customFormat="1" ht="14.25">
      <c r="A41" s="13">
        <v>39</v>
      </c>
      <c r="B41" s="13" t="s">
        <v>84</v>
      </c>
      <c r="C41" s="13" t="s">
        <v>93</v>
      </c>
      <c r="D41" s="13" t="s">
        <v>94</v>
      </c>
      <c r="E41" s="13">
        <v>10</v>
      </c>
      <c r="F41" s="16">
        <v>66.33</v>
      </c>
      <c r="G41" s="16">
        <f t="shared" si="4"/>
        <v>26.532</v>
      </c>
      <c r="H41" s="13">
        <v>70.5</v>
      </c>
      <c r="I41" s="16">
        <f t="shared" si="3"/>
        <v>42.3</v>
      </c>
      <c r="J41" s="16">
        <f t="shared" si="5"/>
        <v>68.831999999999994</v>
      </c>
      <c r="K41" s="13">
        <v>5</v>
      </c>
    </row>
    <row r="42" spans="1:11" s="17" customFormat="1" ht="14.25">
      <c r="A42" s="13">
        <v>40</v>
      </c>
      <c r="B42" s="12" t="s">
        <v>84</v>
      </c>
      <c r="C42" s="13">
        <v>10101010918</v>
      </c>
      <c r="D42" s="13" t="s">
        <v>95</v>
      </c>
      <c r="E42" s="13">
        <v>17</v>
      </c>
      <c r="F42" s="16">
        <v>67.67</v>
      </c>
      <c r="G42" s="16">
        <f t="shared" si="4"/>
        <v>27.068000000000001</v>
      </c>
      <c r="H42" s="13">
        <v>68.400000000000006</v>
      </c>
      <c r="I42" s="16">
        <f t="shared" si="3"/>
        <v>41.04</v>
      </c>
      <c r="J42" s="16">
        <f t="shared" si="5"/>
        <v>68.108000000000004</v>
      </c>
      <c r="K42" s="13">
        <v>6</v>
      </c>
    </row>
    <row r="43" spans="1:11" s="17" customFormat="1" ht="14.25">
      <c r="A43" s="13">
        <v>41</v>
      </c>
      <c r="B43" s="13" t="s">
        <v>96</v>
      </c>
      <c r="C43" s="13" t="s">
        <v>97</v>
      </c>
      <c r="D43" s="13" t="s">
        <v>98</v>
      </c>
      <c r="E43" s="13">
        <v>8</v>
      </c>
      <c r="F43" s="15">
        <v>72.17</v>
      </c>
      <c r="G43" s="15">
        <f t="shared" si="4"/>
        <v>28.868000000000002</v>
      </c>
      <c r="H43" s="13">
        <v>68.8</v>
      </c>
      <c r="I43" s="15">
        <f>H43*0.6</f>
        <v>41.279999999999994</v>
      </c>
      <c r="J43" s="16">
        <f t="shared" si="5"/>
        <v>70.147999999999996</v>
      </c>
      <c r="K43" s="13">
        <v>1</v>
      </c>
    </row>
    <row r="44" spans="1:11" s="17" customFormat="1" ht="14.25">
      <c r="A44" s="13">
        <v>42</v>
      </c>
      <c r="B44" s="13" t="s">
        <v>96</v>
      </c>
      <c r="C44" s="18">
        <v>10101010626</v>
      </c>
      <c r="D44" s="13" t="s">
        <v>99</v>
      </c>
      <c r="E44" s="13">
        <v>20</v>
      </c>
      <c r="F44" s="15">
        <v>67.67</v>
      </c>
      <c r="G44" s="15">
        <f t="shared" si="4"/>
        <v>27.068000000000001</v>
      </c>
      <c r="H44" s="13">
        <v>71.400000000000006</v>
      </c>
      <c r="I44" s="15">
        <f>H44*0.6</f>
        <v>42.84</v>
      </c>
      <c r="J44" s="16">
        <f t="shared" si="5"/>
        <v>69.908000000000001</v>
      </c>
      <c r="K44" s="13">
        <v>2</v>
      </c>
    </row>
    <row r="45" spans="1:11" s="17" customFormat="1" ht="14.25">
      <c r="A45" s="13">
        <v>43</v>
      </c>
      <c r="B45" s="13" t="s">
        <v>96</v>
      </c>
      <c r="C45" s="13" t="s">
        <v>100</v>
      </c>
      <c r="D45" s="13" t="s">
        <v>101</v>
      </c>
      <c r="E45" s="13">
        <v>25</v>
      </c>
      <c r="F45" s="15">
        <v>69</v>
      </c>
      <c r="G45" s="15">
        <f t="shared" si="4"/>
        <v>27.6</v>
      </c>
      <c r="H45" s="13">
        <v>65</v>
      </c>
      <c r="I45" s="15">
        <f>H45*0.6</f>
        <v>39</v>
      </c>
      <c r="J45" s="16">
        <f t="shared" si="5"/>
        <v>66.599999999999994</v>
      </c>
      <c r="K45" s="13">
        <v>3</v>
      </c>
    </row>
    <row r="46" spans="1:11" s="17" customFormat="1" ht="14.25">
      <c r="A46" s="13">
        <v>44</v>
      </c>
      <c r="B46" s="13" t="s">
        <v>102</v>
      </c>
      <c r="C46" s="13" t="s">
        <v>103</v>
      </c>
      <c r="D46" s="13" t="s">
        <v>104</v>
      </c>
      <c r="E46" s="13">
        <v>1</v>
      </c>
      <c r="F46" s="16">
        <v>75.67</v>
      </c>
      <c r="G46" s="16">
        <f t="shared" si="4"/>
        <v>30.268000000000001</v>
      </c>
      <c r="H46" s="13">
        <v>77.5</v>
      </c>
      <c r="I46" s="16">
        <f t="shared" ref="I46:I85" si="6">H46*60%</f>
        <v>46.5</v>
      </c>
      <c r="J46" s="16">
        <f t="shared" si="5"/>
        <v>76.768000000000001</v>
      </c>
      <c r="K46" s="13">
        <v>1</v>
      </c>
    </row>
    <row r="47" spans="1:11" s="17" customFormat="1" ht="14.25">
      <c r="A47" s="13">
        <v>45</v>
      </c>
      <c r="B47" s="13" t="s">
        <v>102</v>
      </c>
      <c r="C47" s="13" t="s">
        <v>105</v>
      </c>
      <c r="D47" s="13" t="s">
        <v>106</v>
      </c>
      <c r="E47" s="13">
        <v>2</v>
      </c>
      <c r="F47" s="16">
        <v>77</v>
      </c>
      <c r="G47" s="16">
        <f t="shared" si="4"/>
        <v>30.8</v>
      </c>
      <c r="H47" s="13">
        <v>74.400000000000006</v>
      </c>
      <c r="I47" s="16">
        <f t="shared" si="6"/>
        <v>44.64</v>
      </c>
      <c r="J47" s="16">
        <f t="shared" si="5"/>
        <v>75.44</v>
      </c>
      <c r="K47" s="13">
        <v>2</v>
      </c>
    </row>
    <row r="48" spans="1:11" s="17" customFormat="1" ht="14.25">
      <c r="A48" s="13">
        <v>46</v>
      </c>
      <c r="B48" s="13" t="s">
        <v>102</v>
      </c>
      <c r="C48" s="13" t="s">
        <v>107</v>
      </c>
      <c r="D48" s="13" t="s">
        <v>108</v>
      </c>
      <c r="E48" s="13">
        <v>7</v>
      </c>
      <c r="F48" s="16">
        <v>74.67</v>
      </c>
      <c r="G48" s="16">
        <f t="shared" si="4"/>
        <v>29.868000000000002</v>
      </c>
      <c r="H48" s="13">
        <v>75.2</v>
      </c>
      <c r="I48" s="16">
        <f t="shared" si="6"/>
        <v>45.12</v>
      </c>
      <c r="J48" s="16">
        <f t="shared" si="5"/>
        <v>74.988</v>
      </c>
      <c r="K48" s="13">
        <v>3</v>
      </c>
    </row>
    <row r="49" spans="1:11" s="17" customFormat="1" ht="14.25">
      <c r="A49" s="13">
        <v>47</v>
      </c>
      <c r="B49" s="13" t="s">
        <v>102</v>
      </c>
      <c r="C49" s="13" t="s">
        <v>109</v>
      </c>
      <c r="D49" s="13" t="s">
        <v>110</v>
      </c>
      <c r="E49" s="13">
        <v>19</v>
      </c>
      <c r="F49" s="16">
        <v>71.33</v>
      </c>
      <c r="G49" s="16">
        <f t="shared" si="4"/>
        <v>28.532</v>
      </c>
      <c r="H49" s="13">
        <v>77.2</v>
      </c>
      <c r="I49" s="16">
        <f t="shared" si="6"/>
        <v>46.32</v>
      </c>
      <c r="J49" s="16">
        <f t="shared" si="5"/>
        <v>74.852000000000004</v>
      </c>
      <c r="K49" s="13">
        <v>4</v>
      </c>
    </row>
    <row r="50" spans="1:11" s="17" customFormat="1" ht="14.25">
      <c r="A50" s="13">
        <v>48</v>
      </c>
      <c r="B50" s="13" t="s">
        <v>102</v>
      </c>
      <c r="C50" s="13" t="s">
        <v>111</v>
      </c>
      <c r="D50" s="13" t="s">
        <v>112</v>
      </c>
      <c r="E50" s="13">
        <v>4</v>
      </c>
      <c r="F50" s="16">
        <v>74</v>
      </c>
      <c r="G50" s="16">
        <f t="shared" si="4"/>
        <v>29.6</v>
      </c>
      <c r="H50" s="13">
        <v>74.8</v>
      </c>
      <c r="I50" s="16">
        <f t="shared" si="6"/>
        <v>44.879999999999995</v>
      </c>
      <c r="J50" s="16">
        <f t="shared" si="5"/>
        <v>74.47999999999999</v>
      </c>
      <c r="K50" s="13">
        <v>5</v>
      </c>
    </row>
    <row r="51" spans="1:11" s="17" customFormat="1" ht="14.25">
      <c r="A51" s="13">
        <v>49</v>
      </c>
      <c r="B51" s="13" t="s">
        <v>102</v>
      </c>
      <c r="C51" s="13" t="s">
        <v>113</v>
      </c>
      <c r="D51" s="13" t="s">
        <v>114</v>
      </c>
      <c r="E51" s="13">
        <v>8</v>
      </c>
      <c r="F51" s="16">
        <v>72.67</v>
      </c>
      <c r="G51" s="16">
        <f t="shared" si="4"/>
        <v>29.068000000000001</v>
      </c>
      <c r="H51" s="13">
        <v>74.7</v>
      </c>
      <c r="I51" s="16">
        <f t="shared" si="6"/>
        <v>44.82</v>
      </c>
      <c r="J51" s="16">
        <f t="shared" si="5"/>
        <v>73.888000000000005</v>
      </c>
      <c r="K51" s="13">
        <v>6</v>
      </c>
    </row>
    <row r="52" spans="1:11" s="17" customFormat="1" ht="14.25">
      <c r="A52" s="13">
        <v>50</v>
      </c>
      <c r="B52" s="13" t="s">
        <v>102</v>
      </c>
      <c r="C52" s="13" t="s">
        <v>115</v>
      </c>
      <c r="D52" s="13" t="s">
        <v>116</v>
      </c>
      <c r="E52" s="13">
        <v>5</v>
      </c>
      <c r="F52" s="16">
        <v>71.33</v>
      </c>
      <c r="G52" s="16">
        <f t="shared" si="4"/>
        <v>28.532</v>
      </c>
      <c r="H52" s="13">
        <v>74</v>
      </c>
      <c r="I52" s="16">
        <f t="shared" si="6"/>
        <v>44.4</v>
      </c>
      <c r="J52" s="16">
        <f t="shared" si="5"/>
        <v>72.932000000000002</v>
      </c>
      <c r="K52" s="13">
        <v>7</v>
      </c>
    </row>
    <row r="53" spans="1:11" s="17" customFormat="1" ht="14.25">
      <c r="A53" s="13">
        <v>51</v>
      </c>
      <c r="B53" s="13" t="s">
        <v>102</v>
      </c>
      <c r="C53" s="13" t="s">
        <v>117</v>
      </c>
      <c r="D53" s="13" t="s">
        <v>118</v>
      </c>
      <c r="E53" s="13">
        <v>26</v>
      </c>
      <c r="F53" s="16">
        <v>70</v>
      </c>
      <c r="G53" s="16">
        <f t="shared" si="4"/>
        <v>28</v>
      </c>
      <c r="H53" s="13">
        <v>74.599999999999994</v>
      </c>
      <c r="I53" s="16">
        <f t="shared" si="6"/>
        <v>44.76</v>
      </c>
      <c r="J53" s="16">
        <f t="shared" si="5"/>
        <v>72.759999999999991</v>
      </c>
      <c r="K53" s="13">
        <v>8</v>
      </c>
    </row>
    <row r="54" spans="1:11" s="17" customFormat="1" ht="14.25">
      <c r="A54" s="13">
        <v>52</v>
      </c>
      <c r="B54" s="13" t="s">
        <v>102</v>
      </c>
      <c r="C54" s="13" t="s">
        <v>119</v>
      </c>
      <c r="D54" s="13" t="s">
        <v>120</v>
      </c>
      <c r="E54" s="13">
        <v>22</v>
      </c>
      <c r="F54" s="16">
        <v>68.33</v>
      </c>
      <c r="G54" s="16">
        <f t="shared" si="4"/>
        <v>27.332000000000001</v>
      </c>
      <c r="H54" s="13">
        <v>75.099999999999994</v>
      </c>
      <c r="I54" s="16">
        <f t="shared" si="6"/>
        <v>45.059999999999995</v>
      </c>
      <c r="J54" s="16">
        <f t="shared" si="5"/>
        <v>72.391999999999996</v>
      </c>
      <c r="K54" s="13">
        <v>9</v>
      </c>
    </row>
    <row r="55" spans="1:11" s="17" customFormat="1" ht="14.25">
      <c r="A55" s="13">
        <v>53</v>
      </c>
      <c r="B55" s="13" t="s">
        <v>102</v>
      </c>
      <c r="C55" s="13" t="s">
        <v>121</v>
      </c>
      <c r="D55" s="13" t="s">
        <v>122</v>
      </c>
      <c r="E55" s="13">
        <v>25</v>
      </c>
      <c r="F55" s="16">
        <v>65.33</v>
      </c>
      <c r="G55" s="16">
        <f t="shared" si="4"/>
        <v>26.132000000000001</v>
      </c>
      <c r="H55" s="13">
        <v>76.099999999999994</v>
      </c>
      <c r="I55" s="16">
        <f t="shared" si="6"/>
        <v>45.66</v>
      </c>
      <c r="J55" s="16">
        <f t="shared" si="5"/>
        <v>71.792000000000002</v>
      </c>
      <c r="K55" s="13">
        <v>10</v>
      </c>
    </row>
    <row r="56" spans="1:11" s="17" customFormat="1" ht="14.25">
      <c r="A56" s="13">
        <v>54</v>
      </c>
      <c r="B56" s="12" t="s">
        <v>102</v>
      </c>
      <c r="C56" s="13">
        <v>10101010827</v>
      </c>
      <c r="D56" s="13" t="s">
        <v>123</v>
      </c>
      <c r="E56" s="13">
        <v>23</v>
      </c>
      <c r="F56" s="16">
        <v>67</v>
      </c>
      <c r="G56" s="16">
        <f t="shared" si="4"/>
        <v>26.8</v>
      </c>
      <c r="H56" s="13">
        <v>73.900000000000006</v>
      </c>
      <c r="I56" s="16">
        <f t="shared" si="6"/>
        <v>44.34</v>
      </c>
      <c r="J56" s="16">
        <f t="shared" si="5"/>
        <v>71.14</v>
      </c>
      <c r="K56" s="13">
        <v>11</v>
      </c>
    </row>
    <row r="57" spans="1:11" s="17" customFormat="1" ht="14.25">
      <c r="A57" s="13">
        <v>55</v>
      </c>
      <c r="B57" s="13" t="s">
        <v>102</v>
      </c>
      <c r="C57" s="13" t="s">
        <v>124</v>
      </c>
      <c r="D57" s="13" t="s">
        <v>125</v>
      </c>
      <c r="E57" s="13" t="s">
        <v>17</v>
      </c>
      <c r="F57" s="16"/>
      <c r="G57" s="16">
        <f t="shared" si="4"/>
        <v>0</v>
      </c>
      <c r="H57" s="13">
        <v>79</v>
      </c>
      <c r="I57" s="16">
        <f t="shared" si="6"/>
        <v>47.4</v>
      </c>
      <c r="J57" s="16">
        <f t="shared" si="5"/>
        <v>47.4</v>
      </c>
      <c r="K57" s="13">
        <v>12</v>
      </c>
    </row>
    <row r="58" spans="1:11" s="17" customFormat="1" ht="14.25">
      <c r="A58" s="13">
        <v>56</v>
      </c>
      <c r="B58" s="12" t="s">
        <v>126</v>
      </c>
      <c r="C58" s="12" t="s">
        <v>127</v>
      </c>
      <c r="D58" s="12" t="s">
        <v>128</v>
      </c>
      <c r="E58" s="13">
        <v>1</v>
      </c>
      <c r="F58" s="16">
        <v>75</v>
      </c>
      <c r="G58" s="16">
        <f t="shared" si="4"/>
        <v>30</v>
      </c>
      <c r="H58" s="12">
        <v>72.900000000000006</v>
      </c>
      <c r="I58" s="16">
        <f t="shared" si="6"/>
        <v>43.74</v>
      </c>
      <c r="J58" s="16">
        <f t="shared" si="5"/>
        <v>73.740000000000009</v>
      </c>
      <c r="K58" s="13">
        <v>1</v>
      </c>
    </row>
    <row r="59" spans="1:11" s="17" customFormat="1" ht="14.25">
      <c r="A59" s="13">
        <v>57</v>
      </c>
      <c r="B59" s="12" t="s">
        <v>126</v>
      </c>
      <c r="C59" s="12" t="s">
        <v>129</v>
      </c>
      <c r="D59" s="12" t="s">
        <v>130</v>
      </c>
      <c r="E59" s="13">
        <v>20</v>
      </c>
      <c r="F59" s="16">
        <v>68.67</v>
      </c>
      <c r="G59" s="16">
        <f t="shared" si="4"/>
        <v>27.468000000000004</v>
      </c>
      <c r="H59" s="12">
        <v>70.2</v>
      </c>
      <c r="I59" s="16">
        <f t="shared" si="6"/>
        <v>42.12</v>
      </c>
      <c r="J59" s="16">
        <f t="shared" si="5"/>
        <v>69.587999999999994</v>
      </c>
      <c r="K59" s="13">
        <v>2</v>
      </c>
    </row>
    <row r="60" spans="1:11" s="17" customFormat="1" ht="14.25">
      <c r="A60" s="13">
        <v>58</v>
      </c>
      <c r="B60" s="12" t="s">
        <v>126</v>
      </c>
      <c r="C60" s="12" t="s">
        <v>131</v>
      </c>
      <c r="D60" s="12" t="s">
        <v>132</v>
      </c>
      <c r="E60" s="13">
        <v>16</v>
      </c>
      <c r="F60" s="16">
        <v>67</v>
      </c>
      <c r="G60" s="16">
        <f t="shared" si="4"/>
        <v>26.8</v>
      </c>
      <c r="H60" s="12">
        <v>70.2</v>
      </c>
      <c r="I60" s="16">
        <f t="shared" si="6"/>
        <v>42.12</v>
      </c>
      <c r="J60" s="16">
        <f t="shared" si="5"/>
        <v>68.92</v>
      </c>
      <c r="K60" s="13">
        <v>3</v>
      </c>
    </row>
    <row r="61" spans="1:11" s="17" customFormat="1" ht="14.25">
      <c r="A61" s="13">
        <v>59</v>
      </c>
      <c r="B61" s="12" t="s">
        <v>126</v>
      </c>
      <c r="C61" s="12" t="s">
        <v>133</v>
      </c>
      <c r="D61" s="12" t="s">
        <v>134</v>
      </c>
      <c r="E61" s="13">
        <v>22</v>
      </c>
      <c r="F61" s="16">
        <v>65.33</v>
      </c>
      <c r="G61" s="16">
        <f t="shared" si="4"/>
        <v>26.132000000000001</v>
      </c>
      <c r="H61" s="12">
        <v>70.2</v>
      </c>
      <c r="I61" s="16">
        <f t="shared" si="6"/>
        <v>42.12</v>
      </c>
      <c r="J61" s="16">
        <f t="shared" si="5"/>
        <v>68.251999999999995</v>
      </c>
      <c r="K61" s="13">
        <v>4</v>
      </c>
    </row>
    <row r="62" spans="1:11" s="17" customFormat="1" ht="14.25">
      <c r="A62" s="13">
        <v>60</v>
      </c>
      <c r="B62" s="12" t="s">
        <v>135</v>
      </c>
      <c r="C62" s="12" t="s">
        <v>136</v>
      </c>
      <c r="D62" s="12" t="s">
        <v>137</v>
      </c>
      <c r="E62" s="13">
        <v>17</v>
      </c>
      <c r="F62" s="16">
        <v>77.33</v>
      </c>
      <c r="G62" s="16">
        <f t="shared" si="4"/>
        <v>30.932000000000002</v>
      </c>
      <c r="H62" s="12">
        <v>68.5</v>
      </c>
      <c r="I62" s="16">
        <f t="shared" si="6"/>
        <v>41.1</v>
      </c>
      <c r="J62" s="16">
        <f t="shared" si="5"/>
        <v>72.032000000000011</v>
      </c>
      <c r="K62" s="13">
        <v>1</v>
      </c>
    </row>
    <row r="63" spans="1:11" s="17" customFormat="1" ht="14.25">
      <c r="A63" s="13">
        <v>61</v>
      </c>
      <c r="B63" s="12" t="s">
        <v>135</v>
      </c>
      <c r="C63" s="12" t="s">
        <v>138</v>
      </c>
      <c r="D63" s="12" t="s">
        <v>139</v>
      </c>
      <c r="E63" s="13">
        <v>18</v>
      </c>
      <c r="F63" s="16">
        <v>75.33</v>
      </c>
      <c r="G63" s="16">
        <f t="shared" si="4"/>
        <v>30.132000000000001</v>
      </c>
      <c r="H63" s="12">
        <v>67.900000000000006</v>
      </c>
      <c r="I63" s="16">
        <f t="shared" si="6"/>
        <v>40.74</v>
      </c>
      <c r="J63" s="16">
        <f t="shared" si="5"/>
        <v>70.872</v>
      </c>
      <c r="K63" s="13">
        <v>2</v>
      </c>
    </row>
    <row r="64" spans="1:11" s="17" customFormat="1" ht="14.25">
      <c r="A64" s="13">
        <v>62</v>
      </c>
      <c r="B64" s="12" t="s">
        <v>135</v>
      </c>
      <c r="C64" s="12" t="s">
        <v>140</v>
      </c>
      <c r="D64" s="12" t="s">
        <v>141</v>
      </c>
      <c r="E64" s="13">
        <v>11</v>
      </c>
      <c r="F64" s="16">
        <v>66.67</v>
      </c>
      <c r="G64" s="16">
        <f t="shared" si="4"/>
        <v>26.668000000000003</v>
      </c>
      <c r="H64" s="12">
        <v>71.8</v>
      </c>
      <c r="I64" s="16">
        <f t="shared" si="6"/>
        <v>43.08</v>
      </c>
      <c r="J64" s="16">
        <f t="shared" si="5"/>
        <v>69.748000000000005</v>
      </c>
      <c r="K64" s="13">
        <v>3</v>
      </c>
    </row>
    <row r="65" spans="1:11" s="17" customFormat="1" ht="14.25">
      <c r="A65" s="13">
        <v>63</v>
      </c>
      <c r="B65" s="12" t="s">
        <v>135</v>
      </c>
      <c r="C65" s="12" t="s">
        <v>142</v>
      </c>
      <c r="D65" s="12" t="s">
        <v>143</v>
      </c>
      <c r="E65" s="13">
        <v>27</v>
      </c>
      <c r="F65" s="16">
        <v>65.67</v>
      </c>
      <c r="G65" s="16">
        <f t="shared" si="4"/>
        <v>26.268000000000001</v>
      </c>
      <c r="H65" s="12">
        <v>70</v>
      </c>
      <c r="I65" s="16">
        <f t="shared" si="6"/>
        <v>42</v>
      </c>
      <c r="J65" s="16">
        <f t="shared" si="5"/>
        <v>68.268000000000001</v>
      </c>
      <c r="K65" s="13">
        <v>4</v>
      </c>
    </row>
    <row r="66" spans="1:11" s="17" customFormat="1" ht="14.25">
      <c r="A66" s="13">
        <v>64</v>
      </c>
      <c r="B66" s="12" t="s">
        <v>135</v>
      </c>
      <c r="C66" s="12" t="s">
        <v>144</v>
      </c>
      <c r="D66" s="12" t="s">
        <v>145</v>
      </c>
      <c r="E66" s="13">
        <v>23</v>
      </c>
      <c r="F66" s="16">
        <v>68.67</v>
      </c>
      <c r="G66" s="16">
        <f t="shared" si="4"/>
        <v>27.468000000000004</v>
      </c>
      <c r="H66" s="12">
        <v>67.099999999999994</v>
      </c>
      <c r="I66" s="16">
        <f t="shared" si="6"/>
        <v>40.26</v>
      </c>
      <c r="J66" s="16">
        <f t="shared" si="5"/>
        <v>67.728000000000009</v>
      </c>
      <c r="K66" s="13">
        <v>5</v>
      </c>
    </row>
    <row r="67" spans="1:11" s="17" customFormat="1" ht="14.25">
      <c r="A67" s="13">
        <v>65</v>
      </c>
      <c r="B67" s="12" t="s">
        <v>135</v>
      </c>
      <c r="C67" s="12" t="s">
        <v>146</v>
      </c>
      <c r="D67" s="12" t="s">
        <v>147</v>
      </c>
      <c r="E67" s="13">
        <v>25</v>
      </c>
      <c r="F67" s="16">
        <v>64.33</v>
      </c>
      <c r="G67" s="16">
        <f t="shared" ref="G67:G85" si="7">F67*40%</f>
        <v>25.731999999999999</v>
      </c>
      <c r="H67" s="12">
        <v>67.099999999999994</v>
      </c>
      <c r="I67" s="16">
        <f t="shared" si="6"/>
        <v>40.26</v>
      </c>
      <c r="J67" s="16">
        <f t="shared" ref="J67:J85" si="8">I67+G67</f>
        <v>65.99199999999999</v>
      </c>
      <c r="K67" s="13">
        <v>6</v>
      </c>
    </row>
    <row r="68" spans="1:11" s="17" customFormat="1" ht="14.25">
      <c r="A68" s="13">
        <v>66</v>
      </c>
      <c r="B68" s="12" t="s">
        <v>148</v>
      </c>
      <c r="C68" s="12" t="s">
        <v>149</v>
      </c>
      <c r="D68" s="12" t="s">
        <v>150</v>
      </c>
      <c r="E68" s="13">
        <v>3</v>
      </c>
      <c r="F68" s="16">
        <v>76</v>
      </c>
      <c r="G68" s="16">
        <f t="shared" si="7"/>
        <v>30.400000000000002</v>
      </c>
      <c r="H68" s="12">
        <v>72.7</v>
      </c>
      <c r="I68" s="16">
        <f t="shared" si="6"/>
        <v>43.62</v>
      </c>
      <c r="J68" s="16">
        <f t="shared" si="8"/>
        <v>74.02</v>
      </c>
      <c r="K68" s="13">
        <v>1</v>
      </c>
    </row>
    <row r="69" spans="1:11" s="17" customFormat="1" ht="14.25">
      <c r="A69" s="13">
        <v>67</v>
      </c>
      <c r="B69" s="12" t="s">
        <v>148</v>
      </c>
      <c r="C69" s="12" t="s">
        <v>151</v>
      </c>
      <c r="D69" s="12" t="s">
        <v>152</v>
      </c>
      <c r="E69" s="13">
        <v>24</v>
      </c>
      <c r="F69" s="16">
        <v>70.67</v>
      </c>
      <c r="G69" s="16">
        <f t="shared" si="7"/>
        <v>28.268000000000001</v>
      </c>
      <c r="H69" s="12">
        <v>72.599999999999994</v>
      </c>
      <c r="I69" s="16">
        <f t="shared" si="6"/>
        <v>43.559999999999995</v>
      </c>
      <c r="J69" s="16">
        <f t="shared" si="8"/>
        <v>71.828000000000003</v>
      </c>
      <c r="K69" s="13">
        <v>2</v>
      </c>
    </row>
    <row r="70" spans="1:11" s="17" customFormat="1" ht="14.25">
      <c r="A70" s="13">
        <v>68</v>
      </c>
      <c r="B70" s="12" t="s">
        <v>148</v>
      </c>
      <c r="C70" s="12" t="s">
        <v>153</v>
      </c>
      <c r="D70" s="12" t="s">
        <v>154</v>
      </c>
      <c r="E70" s="13">
        <v>19</v>
      </c>
      <c r="F70" s="16">
        <v>69.67</v>
      </c>
      <c r="G70" s="16">
        <f t="shared" si="7"/>
        <v>27.868000000000002</v>
      </c>
      <c r="H70" s="12">
        <v>70.5</v>
      </c>
      <c r="I70" s="16">
        <f t="shared" si="6"/>
        <v>42.3</v>
      </c>
      <c r="J70" s="16">
        <f t="shared" si="8"/>
        <v>70.168000000000006</v>
      </c>
      <c r="K70" s="13">
        <v>3</v>
      </c>
    </row>
    <row r="71" spans="1:11" s="17" customFormat="1" ht="14.25">
      <c r="A71" s="13">
        <v>69</v>
      </c>
      <c r="B71" s="12" t="s">
        <v>155</v>
      </c>
      <c r="C71" s="12" t="s">
        <v>156</v>
      </c>
      <c r="D71" s="12" t="s">
        <v>157</v>
      </c>
      <c r="E71" s="13">
        <v>15</v>
      </c>
      <c r="F71" s="16">
        <v>72</v>
      </c>
      <c r="G71" s="16">
        <f t="shared" si="7"/>
        <v>28.8</v>
      </c>
      <c r="H71" s="12">
        <v>75.5</v>
      </c>
      <c r="I71" s="16">
        <f t="shared" si="6"/>
        <v>45.3</v>
      </c>
      <c r="J71" s="16">
        <f t="shared" si="8"/>
        <v>74.099999999999994</v>
      </c>
      <c r="K71" s="13">
        <v>1</v>
      </c>
    </row>
    <row r="72" spans="1:11" s="17" customFormat="1" ht="14.25">
      <c r="A72" s="13">
        <v>70</v>
      </c>
      <c r="B72" s="12" t="s">
        <v>155</v>
      </c>
      <c r="C72" s="12" t="s">
        <v>158</v>
      </c>
      <c r="D72" s="12" t="s">
        <v>159</v>
      </c>
      <c r="E72" s="13">
        <v>12</v>
      </c>
      <c r="F72" s="16">
        <v>68</v>
      </c>
      <c r="G72" s="16">
        <f t="shared" si="7"/>
        <v>27.200000000000003</v>
      </c>
      <c r="H72" s="12">
        <v>70.7</v>
      </c>
      <c r="I72" s="16">
        <f t="shared" si="6"/>
        <v>42.42</v>
      </c>
      <c r="J72" s="16">
        <f t="shared" si="8"/>
        <v>69.62</v>
      </c>
      <c r="K72" s="13">
        <v>2</v>
      </c>
    </row>
    <row r="73" spans="1:11" s="17" customFormat="1" ht="14.25">
      <c r="A73" s="13">
        <v>71</v>
      </c>
      <c r="B73" s="12" t="s">
        <v>155</v>
      </c>
      <c r="C73" s="12" t="s">
        <v>160</v>
      </c>
      <c r="D73" s="12" t="s">
        <v>161</v>
      </c>
      <c r="E73" s="13">
        <v>4</v>
      </c>
      <c r="F73" s="16">
        <v>67.67</v>
      </c>
      <c r="G73" s="16">
        <f t="shared" si="7"/>
        <v>27.068000000000001</v>
      </c>
      <c r="H73" s="12">
        <v>70.5</v>
      </c>
      <c r="I73" s="16">
        <f t="shared" si="6"/>
        <v>42.3</v>
      </c>
      <c r="J73" s="16">
        <f t="shared" si="8"/>
        <v>69.367999999999995</v>
      </c>
      <c r="K73" s="13">
        <v>3</v>
      </c>
    </row>
    <row r="74" spans="1:11" s="17" customFormat="1" ht="14.25">
      <c r="A74" s="13">
        <v>72</v>
      </c>
      <c r="B74" s="12" t="s">
        <v>155</v>
      </c>
      <c r="C74" s="12" t="s">
        <v>162</v>
      </c>
      <c r="D74" s="12" t="s">
        <v>163</v>
      </c>
      <c r="E74" s="13">
        <v>26</v>
      </c>
      <c r="F74" s="16">
        <v>68</v>
      </c>
      <c r="G74" s="16">
        <f t="shared" si="7"/>
        <v>27.200000000000003</v>
      </c>
      <c r="H74" s="12">
        <v>69.7</v>
      </c>
      <c r="I74" s="16">
        <f t="shared" si="6"/>
        <v>41.82</v>
      </c>
      <c r="J74" s="16">
        <f t="shared" si="8"/>
        <v>69.02000000000001</v>
      </c>
      <c r="K74" s="13">
        <v>4</v>
      </c>
    </row>
    <row r="75" spans="1:11" s="17" customFormat="1" ht="14.25">
      <c r="A75" s="13">
        <v>73</v>
      </c>
      <c r="B75" s="12" t="s">
        <v>155</v>
      </c>
      <c r="C75" s="12" t="s">
        <v>164</v>
      </c>
      <c r="D75" s="12" t="s">
        <v>165</v>
      </c>
      <c r="E75" s="13">
        <v>2</v>
      </c>
      <c r="F75" s="16">
        <v>67.67</v>
      </c>
      <c r="G75" s="16">
        <f t="shared" si="7"/>
        <v>27.068000000000001</v>
      </c>
      <c r="H75" s="12">
        <v>68.900000000000006</v>
      </c>
      <c r="I75" s="16">
        <f t="shared" si="6"/>
        <v>41.34</v>
      </c>
      <c r="J75" s="16">
        <f t="shared" si="8"/>
        <v>68.408000000000001</v>
      </c>
      <c r="K75" s="13">
        <v>5</v>
      </c>
    </row>
    <row r="76" spans="1:11" s="17" customFormat="1" ht="14.25">
      <c r="A76" s="13">
        <v>74</v>
      </c>
      <c r="B76" s="12" t="s">
        <v>155</v>
      </c>
      <c r="C76" s="12" t="s">
        <v>166</v>
      </c>
      <c r="D76" s="12" t="s">
        <v>167</v>
      </c>
      <c r="E76" s="13">
        <v>5</v>
      </c>
      <c r="F76" s="16">
        <v>66.33</v>
      </c>
      <c r="G76" s="16">
        <f t="shared" si="7"/>
        <v>26.532</v>
      </c>
      <c r="H76" s="12">
        <v>68.8</v>
      </c>
      <c r="I76" s="16">
        <f t="shared" si="6"/>
        <v>41.279999999999994</v>
      </c>
      <c r="J76" s="16">
        <f t="shared" si="8"/>
        <v>67.811999999999998</v>
      </c>
      <c r="K76" s="13">
        <v>6</v>
      </c>
    </row>
    <row r="77" spans="1:11" s="17" customFormat="1" ht="14.25">
      <c r="A77" s="13">
        <v>75</v>
      </c>
      <c r="B77" s="12" t="s">
        <v>168</v>
      </c>
      <c r="C77" s="12" t="s">
        <v>169</v>
      </c>
      <c r="D77" s="12" t="s">
        <v>170</v>
      </c>
      <c r="E77" s="13">
        <v>6</v>
      </c>
      <c r="F77" s="16">
        <v>80.67</v>
      </c>
      <c r="G77" s="16">
        <f t="shared" si="7"/>
        <v>32.268000000000001</v>
      </c>
      <c r="H77" s="12">
        <v>68.400000000000006</v>
      </c>
      <c r="I77" s="16">
        <f t="shared" si="6"/>
        <v>41.04</v>
      </c>
      <c r="J77" s="16">
        <f t="shared" si="8"/>
        <v>73.307999999999993</v>
      </c>
      <c r="K77" s="13">
        <v>1</v>
      </c>
    </row>
    <row r="78" spans="1:11" s="17" customFormat="1" ht="14.25">
      <c r="A78" s="13">
        <v>76</v>
      </c>
      <c r="B78" s="12" t="s">
        <v>168</v>
      </c>
      <c r="C78" s="12" t="s">
        <v>171</v>
      </c>
      <c r="D78" s="12" t="s">
        <v>172</v>
      </c>
      <c r="E78" s="13">
        <v>21</v>
      </c>
      <c r="F78" s="16">
        <v>72.33</v>
      </c>
      <c r="G78" s="16">
        <f t="shared" si="7"/>
        <v>28.932000000000002</v>
      </c>
      <c r="H78" s="12">
        <v>68.7</v>
      </c>
      <c r="I78" s="16">
        <f t="shared" si="6"/>
        <v>41.22</v>
      </c>
      <c r="J78" s="16">
        <f t="shared" si="8"/>
        <v>70.152000000000001</v>
      </c>
      <c r="K78" s="13">
        <v>2</v>
      </c>
    </row>
    <row r="79" spans="1:11" s="17" customFormat="1" ht="14.25">
      <c r="A79" s="13">
        <v>77</v>
      </c>
      <c r="B79" s="12" t="s">
        <v>168</v>
      </c>
      <c r="C79" s="12" t="s">
        <v>173</v>
      </c>
      <c r="D79" s="12" t="s">
        <v>174</v>
      </c>
      <c r="E79" s="13" t="s">
        <v>17</v>
      </c>
      <c r="F79" s="16"/>
      <c r="G79" s="16">
        <f t="shared" si="7"/>
        <v>0</v>
      </c>
      <c r="H79" s="12">
        <v>70</v>
      </c>
      <c r="I79" s="16">
        <f t="shared" si="6"/>
        <v>42</v>
      </c>
      <c r="J79" s="16">
        <f t="shared" si="8"/>
        <v>42</v>
      </c>
      <c r="K79" s="13">
        <v>3</v>
      </c>
    </row>
    <row r="80" spans="1:11" s="17" customFormat="1" ht="14.25">
      <c r="A80" s="13">
        <v>78</v>
      </c>
      <c r="B80" s="12" t="s">
        <v>175</v>
      </c>
      <c r="C80" s="12" t="s">
        <v>176</v>
      </c>
      <c r="D80" s="12" t="s">
        <v>177</v>
      </c>
      <c r="E80" s="13">
        <v>7</v>
      </c>
      <c r="F80" s="16">
        <v>73.67</v>
      </c>
      <c r="G80" s="16">
        <f t="shared" si="7"/>
        <v>29.468000000000004</v>
      </c>
      <c r="H80" s="12">
        <v>73.599999999999994</v>
      </c>
      <c r="I80" s="16">
        <f t="shared" si="6"/>
        <v>44.16</v>
      </c>
      <c r="J80" s="16">
        <f t="shared" si="8"/>
        <v>73.628</v>
      </c>
      <c r="K80" s="13">
        <v>1</v>
      </c>
    </row>
    <row r="81" spans="1:11" s="17" customFormat="1" ht="14.25">
      <c r="A81" s="13">
        <v>79</v>
      </c>
      <c r="B81" s="12" t="s">
        <v>175</v>
      </c>
      <c r="C81" s="12" t="s">
        <v>178</v>
      </c>
      <c r="D81" s="12" t="s">
        <v>179</v>
      </c>
      <c r="E81" s="13">
        <v>8</v>
      </c>
      <c r="F81" s="16">
        <v>71.33</v>
      </c>
      <c r="G81" s="16">
        <f t="shared" si="7"/>
        <v>28.532</v>
      </c>
      <c r="H81" s="12">
        <v>71</v>
      </c>
      <c r="I81" s="16">
        <f t="shared" si="6"/>
        <v>42.6</v>
      </c>
      <c r="J81" s="16">
        <f t="shared" si="8"/>
        <v>71.132000000000005</v>
      </c>
      <c r="K81" s="13">
        <v>2</v>
      </c>
    </row>
    <row r="82" spans="1:11" s="17" customFormat="1" ht="14.25">
      <c r="A82" s="13">
        <v>80</v>
      </c>
      <c r="B82" s="12" t="s">
        <v>175</v>
      </c>
      <c r="C82" s="12" t="s">
        <v>180</v>
      </c>
      <c r="D82" s="12" t="s">
        <v>181</v>
      </c>
      <c r="E82" s="13" t="s">
        <v>17</v>
      </c>
      <c r="F82" s="16"/>
      <c r="G82" s="16">
        <f t="shared" si="7"/>
        <v>0</v>
      </c>
      <c r="H82" s="12">
        <v>71.2</v>
      </c>
      <c r="I82" s="16">
        <f t="shared" si="6"/>
        <v>42.72</v>
      </c>
      <c r="J82" s="16">
        <f t="shared" si="8"/>
        <v>42.72</v>
      </c>
      <c r="K82" s="13">
        <v>3</v>
      </c>
    </row>
    <row r="83" spans="1:11" s="17" customFormat="1" ht="14.25">
      <c r="A83" s="13">
        <v>81</v>
      </c>
      <c r="B83" s="12" t="s">
        <v>182</v>
      </c>
      <c r="C83" s="12" t="s">
        <v>183</v>
      </c>
      <c r="D83" s="12" t="s">
        <v>184</v>
      </c>
      <c r="E83" s="13">
        <v>13</v>
      </c>
      <c r="F83" s="16">
        <v>72</v>
      </c>
      <c r="G83" s="16">
        <f t="shared" si="7"/>
        <v>28.8</v>
      </c>
      <c r="H83" s="12">
        <v>75.2</v>
      </c>
      <c r="I83" s="16">
        <f t="shared" si="6"/>
        <v>45.12</v>
      </c>
      <c r="J83" s="16">
        <f t="shared" si="8"/>
        <v>73.92</v>
      </c>
      <c r="K83" s="13">
        <v>1</v>
      </c>
    </row>
    <row r="84" spans="1:11" s="17" customFormat="1" ht="14.25">
      <c r="A84" s="13">
        <v>82</v>
      </c>
      <c r="B84" s="12" t="s">
        <v>182</v>
      </c>
      <c r="C84" s="12">
        <v>10101012012</v>
      </c>
      <c r="D84" s="12" t="s">
        <v>185</v>
      </c>
      <c r="E84" s="13">
        <v>10</v>
      </c>
      <c r="F84" s="16">
        <v>76.33</v>
      </c>
      <c r="G84" s="16">
        <f t="shared" si="7"/>
        <v>30.532</v>
      </c>
      <c r="H84" s="12">
        <v>65.400000000000006</v>
      </c>
      <c r="I84" s="16">
        <f t="shared" si="6"/>
        <v>39.24</v>
      </c>
      <c r="J84" s="16">
        <f t="shared" si="8"/>
        <v>69.772000000000006</v>
      </c>
      <c r="K84" s="13">
        <v>2</v>
      </c>
    </row>
    <row r="85" spans="1:11" s="17" customFormat="1" ht="14.25">
      <c r="A85" s="13">
        <v>83</v>
      </c>
      <c r="B85" s="12" t="s">
        <v>182</v>
      </c>
      <c r="C85" s="12" t="s">
        <v>186</v>
      </c>
      <c r="D85" s="12" t="s">
        <v>187</v>
      </c>
      <c r="E85" s="13">
        <v>28</v>
      </c>
      <c r="F85" s="16">
        <v>62.33</v>
      </c>
      <c r="G85" s="16">
        <f t="shared" si="7"/>
        <v>24.932000000000002</v>
      </c>
      <c r="H85" s="12">
        <v>65.599999999999994</v>
      </c>
      <c r="I85" s="16">
        <f t="shared" si="6"/>
        <v>39.359999999999992</v>
      </c>
      <c r="J85" s="16">
        <f t="shared" si="8"/>
        <v>64.292000000000002</v>
      </c>
      <c r="K85" s="13">
        <v>3</v>
      </c>
    </row>
  </sheetData>
  <autoFilter ref="A2:L85">
    <sortState ref="A3:L85">
      <sortCondition ref="B2"/>
    </sortState>
    <extLst/>
  </autoFilter>
  <mergeCells count="1">
    <mergeCell ref="A1:K1"/>
  </mergeCells>
  <phoneticPr fontId="6" type="noConversion"/>
  <printOptions horizontalCentered="1"/>
  <pageMargins left="0.118055555555556" right="0.118055555555556" top="0.196527777777778" bottom="0.196527777777778" header="0.5" footer="0.11805555555555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综合成绩表</vt:lpstr>
      <vt:lpstr>综合成绩表!Print_Titles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洪少婷</cp:lastModifiedBy>
  <cp:lastPrinted>2020-08-08T08:01:33Z</cp:lastPrinted>
  <dcterms:created xsi:type="dcterms:W3CDTF">2020-07-21T01:47:00Z</dcterms:created>
  <dcterms:modified xsi:type="dcterms:W3CDTF">2020-08-10T00:30:15Z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